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7005" tabRatio="518" firstSheet="11" activeTab="15"/>
  </bookViews>
  <sheets>
    <sheet name="03011_05" sheetId="1" r:id="rId1"/>
    <sheet name="03011_11" sheetId="2" r:id="rId2"/>
    <sheet name="03011_15" sheetId="3" r:id="rId3"/>
    <sheet name="03011_17" sheetId="4" r:id="rId4"/>
    <sheet name="03011_19" sheetId="5" r:id="rId5"/>
    <sheet name="03011_025" sheetId="6" r:id="rId6"/>
    <sheet name="03011_26" sheetId="7" r:id="rId7"/>
    <sheet name="03011_32" sheetId="8" r:id="rId8"/>
    <sheet name="03011_35" sheetId="9" r:id="rId9"/>
    <sheet name="03011_42" sheetId="10" r:id="rId10"/>
    <sheet name="03011_47" sheetId="11" r:id="rId11"/>
    <sheet name="03011_51" sheetId="12" r:id="rId12"/>
    <sheet name="03011_53" sheetId="13" r:id="rId13"/>
    <sheet name="03011_59" sheetId="14" r:id="rId14"/>
    <sheet name="03011_62" sheetId="15" r:id="rId15"/>
    <sheet name="03011_65" sheetId="16" r:id="rId16"/>
  </sheets>
  <definedNames>
    <definedName name="_xlnm.Print_Area" localSheetId="5">'03011_025'!$A$1:$J$52</definedName>
    <definedName name="_xlnm.Print_Area" localSheetId="0">'03011_05'!$A$1:$J$52</definedName>
    <definedName name="_xlnm.Print_Area" localSheetId="1">'03011_11'!$A$1:$J$52</definedName>
    <definedName name="_xlnm.Print_Area" localSheetId="2">'03011_15'!$A$1:$J$52</definedName>
    <definedName name="_xlnm.Print_Area" localSheetId="3">'03011_17'!$A$1:$J$52</definedName>
    <definedName name="_xlnm.Print_Area" localSheetId="4">'03011_19'!$A$1:$J$52</definedName>
    <definedName name="_xlnm.Print_Area" localSheetId="6">'03011_26'!$A$1:$J$52</definedName>
    <definedName name="_xlnm.Print_Area" localSheetId="7">'03011_32'!$A$1:$J$52</definedName>
    <definedName name="_xlnm.Print_Area" localSheetId="8">'03011_35'!$A$1:$J$52</definedName>
    <definedName name="_xlnm.Print_Area" localSheetId="9">'03011_42'!$A$1:$J$52</definedName>
    <definedName name="_xlnm.Print_Area" localSheetId="10">'03011_47'!$A$1:$J$52</definedName>
    <definedName name="_xlnm.Print_Area" localSheetId="11">'03011_51'!$A$1:$J$52</definedName>
    <definedName name="_xlnm.Print_Area" localSheetId="12">'03011_53'!$A$1:$J$52</definedName>
    <definedName name="_xlnm.Print_Area" localSheetId="13">'03011_59'!$A$1:$J$52</definedName>
    <definedName name="_xlnm.Print_Area" localSheetId="14">'03011_62'!$A$1:$J$52</definedName>
    <definedName name="_xlnm.Print_Area" localSheetId="15">'03011_65'!$A$1:$J$52</definedName>
  </definedNames>
  <calcPr calcMode="manual" fullCalcOnLoad="1"/>
</workbook>
</file>

<file path=xl/sharedStrings.xml><?xml version="1.0" encoding="utf-8"?>
<sst xmlns="http://schemas.openxmlformats.org/spreadsheetml/2006/main" count="832" uniqueCount="90">
  <si>
    <t>Division Matériaux et</t>
  </si>
  <si>
    <t>BANC GAMMA VERTICAL</t>
  </si>
  <si>
    <t>NF P 98-250-5</t>
  </si>
  <si>
    <t>Structures de Chaussées</t>
  </si>
  <si>
    <t xml:space="preserve">Section Liants et </t>
  </si>
  <si>
    <t>Matériaux Routiers</t>
  </si>
  <si>
    <t xml:space="preserve"> Feuille de résultats</t>
  </si>
  <si>
    <t>EH 10-e</t>
  </si>
  <si>
    <t>N° d’affaire</t>
  </si>
  <si>
    <t>Observations :</t>
  </si>
  <si>
    <t>Activité</t>
  </si>
  <si>
    <t>53I03 314</t>
  </si>
  <si>
    <t>Pas en X : 2 mm</t>
  </si>
  <si>
    <t>N° formule_plaque</t>
  </si>
  <si>
    <t>03011_05</t>
  </si>
  <si>
    <t>Nombre de points : 34</t>
  </si>
  <si>
    <t>Date</t>
  </si>
  <si>
    <t>Valeur du % de vides en relatif</t>
  </si>
  <si>
    <t>Chargé d’essai</t>
  </si>
  <si>
    <t>Burban O.</t>
  </si>
  <si>
    <t xml:space="preserve"> </t>
  </si>
  <si>
    <t>Sample :</t>
  </si>
  <si>
    <t>CONDITIONS D’ESSAIS</t>
  </si>
  <si>
    <t>Chantier/étude</t>
  </si>
  <si>
    <t>DWW 2628CS DELFT Nertherland</t>
  </si>
  <si>
    <t>Nature du corps d’épreuve N° éprouvette</t>
  </si>
  <si>
    <t>02022 TWE  005</t>
  </si>
  <si>
    <t>Dimensions du corps d’épreuve (mm)</t>
  </si>
  <si>
    <t>éprouvette Ø 150mm</t>
  </si>
  <si>
    <t>Date de Carottage ou de fabrication</t>
  </si>
  <si>
    <t>Epaisseur du matériau traversé par le rayon</t>
  </si>
  <si>
    <t>15 cm</t>
  </si>
  <si>
    <r>
      <t>Masse volumique réelle   (</t>
    </r>
    <r>
      <rPr>
        <b/>
        <i/>
        <sz val="12"/>
        <rFont val="Times New Roman"/>
        <family val="1"/>
      </rPr>
      <t>Max specific gravity)</t>
    </r>
  </si>
  <si>
    <r>
      <t>2,5 (g/cm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) (estimatif)    </t>
    </r>
  </si>
  <si>
    <t>Type d’appareil</t>
  </si>
  <si>
    <t>Banc Gamma Vertical mlpc</t>
  </si>
  <si>
    <t>Diamètre du faisceau (mm)</t>
  </si>
  <si>
    <t xml:space="preserve">Coefficient d’absorption massique  </t>
  </si>
  <si>
    <t>0,0771 (estimatif)</t>
  </si>
  <si>
    <t>Coefficient de réglage k</t>
  </si>
  <si>
    <t xml:space="preserve">Taux de comptage à vide  </t>
  </si>
  <si>
    <t>Mode de mesure</t>
  </si>
  <si>
    <t>Continue</t>
  </si>
  <si>
    <t>CARACTERISTIQUES DU CORPS D'EPREUVE</t>
  </si>
  <si>
    <t>Caractéristiques du corps d’épreuve</t>
  </si>
  <si>
    <t>Valeur</t>
  </si>
  <si>
    <r>
      <t xml:space="preserve">MVa moyenne (g/cm3)          </t>
    </r>
    <r>
      <rPr>
        <b/>
        <i/>
        <sz val="12"/>
        <rFont val="Times New Roman"/>
        <family val="1"/>
      </rPr>
      <t>(mean bulk specific gravity)</t>
    </r>
  </si>
  <si>
    <r>
      <t xml:space="preserve">Ecart type de la Mva           </t>
    </r>
    <r>
      <rPr>
        <b/>
        <i/>
        <sz val="12"/>
        <rFont val="Times New Roman"/>
        <family val="1"/>
      </rPr>
      <t xml:space="preserve">  (standard deviation of mean bulk specific gravity)</t>
    </r>
  </si>
  <si>
    <r>
      <t xml:space="preserve">Pourcentage de vide moyen (%)          </t>
    </r>
    <r>
      <rPr>
        <b/>
        <i/>
        <sz val="12"/>
        <rFont val="Times New Roman"/>
        <family val="1"/>
      </rPr>
      <t>(mean void content (%) )</t>
    </r>
  </si>
  <si>
    <r>
      <t xml:space="preserve">Ecart type du pourcentage de vide       </t>
    </r>
    <r>
      <rPr>
        <b/>
        <i/>
        <sz val="12"/>
        <rFont val="Times New Roman"/>
        <family val="1"/>
      </rPr>
      <t>(standard deviation of mean void content (%))</t>
    </r>
  </si>
  <si>
    <t>Chargé d'essai : Burban O.</t>
  </si>
  <si>
    <t>Signature :</t>
  </si>
  <si>
    <t>03011_11</t>
  </si>
  <si>
    <t>Nombre de points :40</t>
  </si>
  <si>
    <t>02022 TWE 011</t>
  </si>
  <si>
    <t>03011_15</t>
  </si>
  <si>
    <t>02022 TWE 015</t>
  </si>
  <si>
    <t>03011_17</t>
  </si>
  <si>
    <t>02022 TWE 017</t>
  </si>
  <si>
    <t>03011_19</t>
  </si>
  <si>
    <t>Nombre de points : 26</t>
  </si>
  <si>
    <t>02022 TWE 019</t>
  </si>
  <si>
    <t>03011_25</t>
  </si>
  <si>
    <t>Nombre de points : 40</t>
  </si>
  <si>
    <t>02022 TWE 025</t>
  </si>
  <si>
    <t>03011_26</t>
  </si>
  <si>
    <t>02022 TWE 026</t>
  </si>
  <si>
    <t>03011_32</t>
  </si>
  <si>
    <t>Nombre de points : 30</t>
  </si>
  <si>
    <t>02022 TWE 032</t>
  </si>
  <si>
    <t>03011_35</t>
  </si>
  <si>
    <t>Nombre de points : 35</t>
  </si>
  <si>
    <t>02022 TWE 035</t>
  </si>
  <si>
    <t>03011_42</t>
  </si>
  <si>
    <t>02022 TWE 042</t>
  </si>
  <si>
    <t>03011_47</t>
  </si>
  <si>
    <t>Nombre de points :39</t>
  </si>
  <si>
    <t>02022 TWE 047</t>
  </si>
  <si>
    <t>03011_51</t>
  </si>
  <si>
    <t>02022 TWE 051</t>
  </si>
  <si>
    <t>03011_53</t>
  </si>
  <si>
    <t>Nombre de points : 31</t>
  </si>
  <si>
    <t>02022 TWE 053</t>
  </si>
  <si>
    <t>03011_59</t>
  </si>
  <si>
    <t>Nombre de points :36</t>
  </si>
  <si>
    <t>02022 TWE 059</t>
  </si>
  <si>
    <t>03011_62</t>
  </si>
  <si>
    <t>02022 TWE 062</t>
  </si>
  <si>
    <t>03011_65</t>
  </si>
  <si>
    <t>02022 TWE 065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</si>
</sst>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  <numFmt numFmtId="182" formatCode="&quot;Vrai&quot;;&quot;Vrai&quot;;&quot;Faux&quot;"/>
    <numFmt numFmtId="183" formatCode="&quot;Actif&quot;;&quot;Actif&quot;;&quot;Inactif&quot;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1.25"/>
      <name val="Times New Roman"/>
      <family val="1"/>
    </font>
    <font>
      <sz val="9.5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0" fontId="0" fillId="0" borderId="4" xfId="0" applyFont="1" applyBorder="1" applyAlignment="1" applyProtection="1">
      <alignment horizontal="centerContinuous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10" xfId="0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Continuous" vertical="center"/>
      <protection locked="0"/>
    </xf>
    <xf numFmtId="0" fontId="0" fillId="0" borderId="13" xfId="0" applyFont="1" applyBorder="1" applyAlignment="1" applyProtection="1">
      <alignment horizontal="centerContinuous"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0" fillId="0" borderId="6" xfId="0" applyFont="1" applyBorder="1" applyAlignment="1" applyProtection="1">
      <alignment horizontal="centerContinuous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 horizontal="centerContinuous"/>
      <protection locked="0"/>
    </xf>
    <xf numFmtId="0" fontId="8" fillId="0" borderId="4" xfId="0" applyFont="1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0" fontId="8" fillId="0" borderId="9" xfId="0" applyFont="1" applyBorder="1" applyAlignment="1" applyProtection="1">
      <alignment horizontal="centerContinuous"/>
      <protection locked="0"/>
    </xf>
    <xf numFmtId="0" fontId="8" fillId="0" borderId="10" xfId="0" applyFont="1" applyBorder="1" applyAlignment="1" applyProtection="1">
      <alignment horizontal="centerContinuous"/>
      <protection locked="0"/>
    </xf>
    <xf numFmtId="1" fontId="1" fillId="0" borderId="9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14" fontId="8" fillId="0" borderId="9" xfId="0" applyNumberFormat="1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Continuous"/>
      <protection locked="0"/>
    </xf>
    <xf numFmtId="0" fontId="8" fillId="0" borderId="12" xfId="0" applyFont="1" applyBorder="1" applyAlignment="1" applyProtection="1">
      <alignment horizontal="centerContinuous"/>
      <protection locked="0"/>
    </xf>
    <xf numFmtId="0" fontId="8" fillId="0" borderId="14" xfId="0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4" fontId="8" fillId="0" borderId="5" xfId="0" applyNumberFormat="1" applyFont="1" applyBorder="1" applyAlignment="1" applyProtection="1">
      <alignment horizontal="left" vertical="center"/>
      <protection locked="0"/>
    </xf>
    <xf numFmtId="181" fontId="8" fillId="0" borderId="5" xfId="0" applyNumberFormat="1" applyFont="1" applyBorder="1" applyAlignment="1" applyProtection="1">
      <alignment horizontal="centerContinuous" vertical="center"/>
      <protection locked="0"/>
    </xf>
    <xf numFmtId="181" fontId="8" fillId="0" borderId="6" xfId="0" applyNumberFormat="1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Continuous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8" fillId="0" borderId="7" xfId="0" applyFont="1" applyBorder="1" applyAlignment="1" applyProtection="1">
      <alignment horizontal="centerContinuous" vertical="center"/>
      <protection locked="0"/>
    </xf>
    <xf numFmtId="0" fontId="0" fillId="0" borderId="7" xfId="0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/>
      <protection locked="0"/>
    </xf>
    <xf numFmtId="2" fontId="8" fillId="0" borderId="15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16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181" fontId="1" fillId="0" borderId="0" xfId="0" applyNumberFormat="1" applyFont="1" applyAlignment="1" applyProtection="1">
      <alignment horizontal="center"/>
      <protection locked="0"/>
    </xf>
    <xf numFmtId="181" fontId="0" fillId="0" borderId="0" xfId="0" applyNumberFormat="1" applyFont="1" applyAlignment="1" applyProtection="1">
      <alignment vertical="center"/>
      <protection locked="0"/>
    </xf>
    <xf numFmtId="181" fontId="0" fillId="0" borderId="0" xfId="0" applyNumberFormat="1" applyFont="1" applyAlignment="1" applyProtection="1">
      <alignment/>
      <protection locked="0"/>
    </xf>
    <xf numFmtId="181" fontId="1" fillId="0" borderId="0" xfId="0" applyNumberFormat="1" applyFont="1" applyAlignment="1" applyProtection="1">
      <alignment horizontal="center" vertical="center"/>
      <protection locked="0"/>
    </xf>
    <xf numFmtId="181" fontId="1" fillId="0" borderId="0" xfId="0" applyNumberFormat="1" applyFont="1" applyAlignment="1" applyProtection="1">
      <alignment horizontal="center"/>
      <protection/>
    </xf>
    <xf numFmtId="181" fontId="0" fillId="0" borderId="0" xfId="0" applyNumberFormat="1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/>
      <protection/>
    </xf>
    <xf numFmtId="181" fontId="1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'03011_05'!$O$2:$O$41</c:f>
              <c:numCache/>
            </c:numRef>
          </c:xVal>
          <c:yVal>
            <c:numRef>
              <c:f>'03011_05'!$P$2:$P$41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'03011_05'!$N$42:$N$43</c:f>
              <c:numCache/>
            </c:numRef>
          </c:xVal>
          <c:yVal>
            <c:numRef>
              <c:f>'03011_05'!$M$42:$M$43</c:f>
              <c:numCache/>
            </c:numRef>
          </c:yVal>
          <c:smooth val="0"/>
        </c:ser>
        <c:axId val="37803825"/>
        <c:axId val="4690106"/>
      </c:scatterChart>
      <c:val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0106"/>
        <c:crosses val="autoZero"/>
        <c:crossBetween val="midCat"/>
        <c:dispUnits/>
      </c:valAx>
      <c:valAx>
        <c:axId val="469010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03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'03011_42'!$O$2:$O$41</c:f>
              <c:numCache/>
            </c:numRef>
          </c:xVal>
          <c:yVal>
            <c:numRef>
              <c:f>'03011_42'!$P$2:$P$41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'03011_42'!$N$45:$N$46</c:f>
              <c:numCache/>
            </c:numRef>
          </c:xVal>
          <c:yVal>
            <c:numRef>
              <c:f>'03011_42'!$M$45:$M$46</c:f>
              <c:numCache/>
            </c:numRef>
          </c:yVal>
          <c:smooth val="0"/>
        </c:ser>
        <c:axId val="9620955"/>
        <c:axId val="19479732"/>
      </c:scatterChart>
      <c:valAx>
        <c:axId val="962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79732"/>
        <c:crosses val="autoZero"/>
        <c:crossBetween val="midCat"/>
        <c:dispUnits/>
      </c:valAx>
      <c:valAx>
        <c:axId val="1947973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09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'03011_47'!$O$2:$O$41</c:f>
              <c:numCache/>
            </c:numRef>
          </c:xVal>
          <c:yVal>
            <c:numRef>
              <c:f>'03011_47'!$P$2:$P$41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'03011_47'!$N$45:$N$46</c:f>
              <c:numCache/>
            </c:numRef>
          </c:xVal>
          <c:yVal>
            <c:numRef>
              <c:f>'03011_47'!$M$45:$M$46</c:f>
              <c:numCache/>
            </c:numRef>
          </c:yVal>
          <c:smooth val="0"/>
        </c:ser>
        <c:axId val="41099861"/>
        <c:axId val="34354430"/>
      </c:scatterChart>
      <c:val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crossBetween val="midCat"/>
        <c:dispUnits/>
      </c:valAx>
      <c:valAx>
        <c:axId val="343544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998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'03011_51'!$O$2:$O$41</c:f>
              <c:numCache/>
            </c:numRef>
          </c:xVal>
          <c:yVal>
            <c:numRef>
              <c:f>'03011_51'!$P$2:$P$41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'03011_51'!$N$45:$N$46</c:f>
              <c:numCache/>
            </c:numRef>
          </c:xVal>
          <c:yVal>
            <c:numRef>
              <c:f>'03011_51'!$M$45:$M$46</c:f>
              <c:numCache/>
            </c:numRef>
          </c:yVal>
          <c:smooth val="0"/>
        </c:ser>
        <c:axId val="40754415"/>
        <c:axId val="31245416"/>
      </c:scatterChart>
      <c:valAx>
        <c:axId val="40754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5416"/>
        <c:crosses val="autoZero"/>
        <c:crossBetween val="midCat"/>
        <c:dispUnits/>
      </c:valAx>
      <c:valAx>
        <c:axId val="3124541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544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'03011_53'!$O$2:$O$41</c:f>
              <c:numCache/>
            </c:numRef>
          </c:xVal>
          <c:yVal>
            <c:numRef>
              <c:f>'03011_53'!$P$2:$P$41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'03011_53'!$N$45:$N$46</c:f>
              <c:numCache/>
            </c:numRef>
          </c:xVal>
          <c:yVal>
            <c:numRef>
              <c:f>'03011_53'!$M$45:$M$46</c:f>
              <c:numCache/>
            </c:numRef>
          </c:yVal>
          <c:smooth val="0"/>
        </c:ser>
        <c:axId val="12773289"/>
        <c:axId val="47850738"/>
      </c:scatterChart>
      <c:val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50738"/>
        <c:crosses val="autoZero"/>
        <c:crossBetween val="midCat"/>
        <c:dispUnits/>
      </c:valAx>
      <c:valAx>
        <c:axId val="4785073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32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'03011_59'!$O$2:$O$41</c:f>
              <c:numCache/>
            </c:numRef>
          </c:xVal>
          <c:yVal>
            <c:numRef>
              <c:f>'03011_59'!$P$2:$P$41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'03011_59'!$N$45:$N$46</c:f>
              <c:numCache/>
            </c:numRef>
          </c:xVal>
          <c:yVal>
            <c:numRef>
              <c:f>'03011_59'!$M$45:$M$46</c:f>
              <c:numCache/>
            </c:numRef>
          </c:yVal>
          <c:smooth val="0"/>
        </c:ser>
        <c:axId val="28003459"/>
        <c:axId val="50704540"/>
      </c:scatterChart>
      <c:valAx>
        <c:axId val="2800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04540"/>
        <c:crosses val="autoZero"/>
        <c:crossBetween val="midCat"/>
        <c:dispUnits/>
      </c:valAx>
      <c:valAx>
        <c:axId val="507045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34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'03011_62'!$O$2:$O$41</c:f>
              <c:numCache/>
            </c:numRef>
          </c:xVal>
          <c:yVal>
            <c:numRef>
              <c:f>'03011_62'!$P$2:$P$41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'03011_62'!$N$45:$N$46</c:f>
              <c:numCache/>
            </c:numRef>
          </c:xVal>
          <c:yVal>
            <c:numRef>
              <c:f>'03011_62'!$M$45:$M$46</c:f>
              <c:numCache/>
            </c:numRef>
          </c:yVal>
          <c:smooth val="0"/>
        </c:ser>
        <c:axId val="53687677"/>
        <c:axId val="13427046"/>
      </c:scatterChart>
      <c:valAx>
        <c:axId val="5368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27046"/>
        <c:crosses val="autoZero"/>
        <c:crossBetween val="midCat"/>
        <c:dispUnits/>
      </c:valAx>
      <c:valAx>
        <c:axId val="1342704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87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'03011_65'!$O$2:$O$41</c:f>
              <c:numCache/>
            </c:numRef>
          </c:xVal>
          <c:yVal>
            <c:numRef>
              <c:f>'03011_65'!$P$2:$P$41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'03011_65'!$N$45:$N$46</c:f>
              <c:numCache/>
            </c:numRef>
          </c:xVal>
          <c:yVal>
            <c:numRef>
              <c:f>'03011_65'!$M$45:$M$46</c:f>
              <c:numCache/>
            </c:numRef>
          </c:yVal>
          <c:smooth val="0"/>
        </c:ser>
        <c:axId val="53734551"/>
        <c:axId val="13848912"/>
      </c:scatterChart>
      <c:valAx>
        <c:axId val="5373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48912"/>
        <c:crosses val="autoZero"/>
        <c:crossBetween val="midCat"/>
        <c:dispUnits/>
      </c:valAx>
      <c:valAx>
        <c:axId val="1384891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345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'03011_11'!$O$2:$O$41</c:f>
              <c:numCache/>
            </c:numRef>
          </c:xVal>
          <c:yVal>
            <c:numRef>
              <c:f>'03011_11'!$P$2:$P$41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'03011_11'!$N$48:$N$49</c:f>
              <c:numCache/>
            </c:numRef>
          </c:xVal>
          <c:yVal>
            <c:numRef>
              <c:f>'03011_11'!$M$48:$M$49</c:f>
              <c:numCache/>
            </c:numRef>
          </c:yVal>
          <c:smooth val="0"/>
        </c:ser>
        <c:axId val="42210955"/>
        <c:axId val="44354276"/>
      </c:scatterChart>
      <c:val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crossBetween val="midCat"/>
        <c:dispUnits/>
      </c:valAx>
      <c:valAx>
        <c:axId val="4435427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09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'03011_15'!$O$2:$O$41</c:f>
              <c:numCache/>
            </c:numRef>
          </c:xVal>
          <c:yVal>
            <c:numRef>
              <c:f>'03011_15'!$P$2:$P$41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'03011_15'!$P$59:$P$60</c:f>
              <c:numCache/>
            </c:numRef>
          </c:xVal>
          <c:yVal>
            <c:numRef>
              <c:f>'03011_15'!$O$59:$O$60</c:f>
              <c:numCache/>
            </c:numRef>
          </c:yVal>
          <c:smooth val="0"/>
        </c:ser>
        <c:axId val="63644165"/>
        <c:axId val="35926574"/>
      </c:scatterChart>
      <c:valAx>
        <c:axId val="6364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crossBetween val="midCat"/>
        <c:dispUnits/>
      </c:valAx>
      <c:valAx>
        <c:axId val="3592657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441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'03011_17'!$O$2:$O$41</c:f>
              <c:numCache/>
            </c:numRef>
          </c:xVal>
          <c:yVal>
            <c:numRef>
              <c:f>'03011_17'!$P$2:$P$41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'03011_17'!$O$52:$O$53</c:f>
              <c:numCache/>
            </c:numRef>
          </c:xVal>
          <c:yVal>
            <c:numRef>
              <c:f>'03011_17'!$N$52:$N$53</c:f>
              <c:numCache/>
            </c:numRef>
          </c:yVal>
          <c:smooth val="0"/>
        </c:ser>
        <c:axId val="54903711"/>
        <c:axId val="24371352"/>
      </c:scatterChart>
      <c:valAx>
        <c:axId val="5490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crossBetween val="midCat"/>
        <c:dispUnits/>
      </c:valAx>
      <c:valAx>
        <c:axId val="2437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03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2"/>
          <c:w val="0.968"/>
          <c:h val="0.914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'03011_19'!$O$2:$O$41</c:f>
              <c:numCache/>
            </c:numRef>
          </c:xVal>
          <c:yVal>
            <c:numRef>
              <c:f>'03011_19'!$P$2:$P$41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'03011_19'!$N$44:$N$45</c:f>
              <c:numCache/>
            </c:numRef>
          </c:xVal>
          <c:yVal>
            <c:numRef>
              <c:f>'03011_19'!$M$44:$M$45</c:f>
              <c:numCache/>
            </c:numRef>
          </c:yVal>
          <c:smooth val="0"/>
        </c:ser>
        <c:axId val="18015577"/>
        <c:axId val="27922466"/>
      </c:scatterChart>
      <c:valAx>
        <c:axId val="1801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crossBetween val="midCat"/>
        <c:dispUnits/>
      </c:valAx>
      <c:valAx>
        <c:axId val="2792246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155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'03011_025'!$O$2:$O$41</c:f>
              <c:numCache/>
            </c:numRef>
          </c:xVal>
          <c:yVal>
            <c:numRef>
              <c:f>'03011_025'!$P$2:$P$41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'03011_025'!$N$44:$N$45</c:f>
              <c:numCache/>
            </c:numRef>
          </c:xVal>
          <c:yVal>
            <c:numRef>
              <c:f>'03011_025'!$M$44:$M$45</c:f>
              <c:numCache/>
            </c:numRef>
          </c:yVal>
          <c:smooth val="0"/>
        </c:ser>
        <c:axId val="49975603"/>
        <c:axId val="47127244"/>
      </c:scatterChart>
      <c:valAx>
        <c:axId val="4997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crossBetween val="midCat"/>
        <c:dispUnits/>
      </c:valAx>
      <c:valAx>
        <c:axId val="4712724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56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'03011_26'!$O$2:$O$41</c:f>
              <c:numCache/>
            </c:numRef>
          </c:xVal>
          <c:yVal>
            <c:numRef>
              <c:f>'03011_26'!$P$2:$P$41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'03011_26'!$N$45:$N$46</c:f>
              <c:numCache/>
            </c:numRef>
          </c:xVal>
          <c:yVal>
            <c:numRef>
              <c:f>'03011_26'!$M$45:$M$46</c:f>
              <c:numCache/>
            </c:numRef>
          </c:yVal>
          <c:smooth val="0"/>
        </c:ser>
        <c:axId val="21492013"/>
        <c:axId val="59210390"/>
      </c:scatterChart>
      <c:valAx>
        <c:axId val="2149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crossBetween val="midCat"/>
        <c:dispUnits/>
      </c:valAx>
      <c:valAx>
        <c:axId val="5921039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20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'03011_32'!$O$2:$O$41</c:f>
              <c:numCache/>
            </c:numRef>
          </c:xVal>
          <c:yVal>
            <c:numRef>
              <c:f>'03011_32'!$P$2:$P$41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'03011_32'!$N$45:$N$46</c:f>
              <c:numCache/>
            </c:numRef>
          </c:xVal>
          <c:yVal>
            <c:numRef>
              <c:f>'03011_32'!$M$45:$M$46</c:f>
              <c:numCache/>
            </c:numRef>
          </c:yVal>
          <c:smooth val="0"/>
        </c:ser>
        <c:axId val="63131463"/>
        <c:axId val="31312256"/>
      </c:scatterChart>
      <c:valAx>
        <c:axId val="63131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12256"/>
        <c:crosses val="autoZero"/>
        <c:crossBetween val="midCat"/>
        <c:dispUnits/>
      </c:valAx>
      <c:valAx>
        <c:axId val="3131225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31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875"/>
          <c:w val="0.968"/>
          <c:h val="0.91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'03011_35'!$O$2:$O$41</c:f>
              <c:numCache/>
            </c:numRef>
          </c:xVal>
          <c:yVal>
            <c:numRef>
              <c:f>'03011_35'!$P$2:$P$41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'03011_35'!$N$45:$N$46</c:f>
              <c:numCache/>
            </c:numRef>
          </c:xVal>
          <c:yVal>
            <c:numRef>
              <c:f>'03011_35'!$M$45:$M$46</c:f>
              <c:numCache/>
            </c:numRef>
          </c:yVal>
          <c:smooth val="0"/>
        </c:ser>
        <c:axId val="13374849"/>
        <c:axId val="53264778"/>
      </c:scatterChart>
      <c:valAx>
        <c:axId val="1337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Distance from the surface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64778"/>
        <c:crosses val="autoZero"/>
        <c:crossBetween val="midCat"/>
        <c:dispUnits/>
      </c:valAx>
      <c:valAx>
        <c:axId val="5326477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Void content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748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0.18775</cdr:x>
      <cdr:y>0.469</cdr:y>
    </cdr:from>
    <cdr:to>
      <cdr:x>0.229</cdr:x>
      <cdr:y>0.5545</cdr:y>
    </cdr:to>
    <cdr:sp>
      <cdr:nvSpPr>
        <cdr:cNvPr id="1" name="Texte 2"/>
        <cdr:cNvSpPr txBox="1">
          <a:spLocks noChangeArrowheads="1"/>
        </cdr:cNvSpPr>
      </cdr:nvSpPr>
      <cdr:spPr>
        <a:xfrm>
          <a:off x="1123950" y="119062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0.3945</cdr:x>
      <cdr:y>0.469</cdr:y>
    </cdr:from>
    <cdr:to>
      <cdr:x>0.48425</cdr:x>
      <cdr:y>0.5545</cdr:y>
    </cdr:to>
    <cdr:sp>
      <cdr:nvSpPr>
        <cdr:cNvPr id="2" name="Texte 4"/>
        <cdr:cNvSpPr txBox="1">
          <a:spLocks noChangeArrowheads="1"/>
        </cdr:cNvSpPr>
      </cdr:nvSpPr>
      <cdr:spPr>
        <a:xfrm>
          <a:off x="2371725" y="11906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</cdr:x>
      <cdr:y>0.45325</cdr:y>
    </cdr:from>
    <cdr:to>
      <cdr:x>0.27225</cdr:x>
      <cdr:y>0.53875</cdr:y>
    </cdr:to>
    <cdr:sp>
      <cdr:nvSpPr>
        <cdr:cNvPr id="1" name="Texte 1"/>
        <cdr:cNvSpPr txBox="1">
          <a:spLocks noChangeArrowheads="1"/>
        </cdr:cNvSpPr>
      </cdr:nvSpPr>
      <cdr:spPr>
        <a:xfrm>
          <a:off x="1381125" y="115252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0.489</cdr:x>
      <cdr:y>0.45325</cdr:y>
    </cdr:from>
    <cdr:to>
      <cdr:x>0.5895</cdr:x>
      <cdr:y>0.53875</cdr:y>
    </cdr:to>
    <cdr:sp>
      <cdr:nvSpPr>
        <cdr:cNvPr id="2" name="Texte 2"/>
        <cdr:cNvSpPr txBox="1">
          <a:spLocks noChangeArrowheads="1"/>
        </cdr:cNvSpPr>
      </cdr:nvSpPr>
      <cdr:spPr>
        <a:xfrm>
          <a:off x="2933700" y="1152525"/>
          <a:ext cx="600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102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0.4495</cdr:y>
    </cdr:from>
    <cdr:to>
      <cdr:x>0.26</cdr:x>
      <cdr:y>0.5345</cdr:y>
    </cdr:to>
    <cdr:sp>
      <cdr:nvSpPr>
        <cdr:cNvPr id="1" name="Texte 1"/>
        <cdr:cNvSpPr txBox="1">
          <a:spLocks noChangeArrowheads="1"/>
        </cdr:cNvSpPr>
      </cdr:nvSpPr>
      <cdr:spPr>
        <a:xfrm>
          <a:off x="1304925" y="1143000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0.48425</cdr:x>
      <cdr:y>0.4495</cdr:y>
    </cdr:from>
    <cdr:to>
      <cdr:x>0.5895</cdr:x>
      <cdr:y>0.5345</cdr:y>
    </cdr:to>
    <cdr:sp>
      <cdr:nvSpPr>
        <cdr:cNvPr id="2" name="Texte 2"/>
        <cdr:cNvSpPr txBox="1">
          <a:spLocks noChangeArrowheads="1"/>
        </cdr:cNvSpPr>
      </cdr:nvSpPr>
      <cdr:spPr>
        <a:xfrm>
          <a:off x="2914650" y="1143000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0.4725</cdr:y>
    </cdr:from>
    <cdr:to>
      <cdr:x>0.2645</cdr:x>
      <cdr:y>0.558</cdr:y>
    </cdr:to>
    <cdr:sp>
      <cdr:nvSpPr>
        <cdr:cNvPr id="1" name="Texte 1"/>
        <cdr:cNvSpPr txBox="1">
          <a:spLocks noChangeArrowheads="1"/>
        </cdr:cNvSpPr>
      </cdr:nvSpPr>
      <cdr:spPr>
        <a:xfrm>
          <a:off x="1247775" y="1200150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0.38625</cdr:x>
      <cdr:y>0.58525</cdr:y>
    </cdr:from>
    <cdr:to>
      <cdr:x>0.48425</cdr:x>
      <cdr:y>0.67075</cdr:y>
    </cdr:to>
    <cdr:sp>
      <cdr:nvSpPr>
        <cdr:cNvPr id="2" name="Texte 2"/>
        <cdr:cNvSpPr txBox="1">
          <a:spLocks noChangeArrowheads="1"/>
        </cdr:cNvSpPr>
      </cdr:nvSpPr>
      <cdr:spPr>
        <a:xfrm>
          <a:off x="2324100" y="1485900"/>
          <a:ext cx="590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0.4725</cdr:y>
    </cdr:from>
    <cdr:to>
      <cdr:x>0.173</cdr:x>
      <cdr:y>0.558</cdr:y>
    </cdr:to>
    <cdr:sp>
      <cdr:nvSpPr>
        <cdr:cNvPr id="1" name="Texte 1"/>
        <cdr:cNvSpPr txBox="1">
          <a:spLocks noChangeArrowheads="1"/>
        </cdr:cNvSpPr>
      </cdr:nvSpPr>
      <cdr:spPr>
        <a:xfrm>
          <a:off x="790575" y="12001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0.39275</cdr:x>
      <cdr:y>0.4725</cdr:y>
    </cdr:from>
    <cdr:to>
      <cdr:x>0.486</cdr:x>
      <cdr:y>0.558</cdr:y>
    </cdr:to>
    <cdr:sp>
      <cdr:nvSpPr>
        <cdr:cNvPr id="2" name="Texte 2"/>
        <cdr:cNvSpPr txBox="1">
          <a:spLocks noChangeArrowheads="1"/>
        </cdr:cNvSpPr>
      </cdr:nvSpPr>
      <cdr:spPr>
        <a:xfrm>
          <a:off x="2362200" y="1200150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0.461</cdr:y>
    </cdr:from>
    <cdr:to>
      <cdr:x>0.248</cdr:x>
      <cdr:y>0.54675</cdr:y>
    </cdr:to>
    <cdr:sp>
      <cdr:nvSpPr>
        <cdr:cNvPr id="1" name="Texte 1"/>
        <cdr:cNvSpPr txBox="1">
          <a:spLocks noChangeArrowheads="1"/>
        </cdr:cNvSpPr>
      </cdr:nvSpPr>
      <cdr:spPr>
        <a:xfrm>
          <a:off x="1247775" y="117157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0.3825</cdr:x>
      <cdr:y>0.461</cdr:y>
    </cdr:from>
    <cdr:to>
      <cdr:x>0.49975</cdr:x>
      <cdr:y>0.54675</cdr:y>
    </cdr:to>
    <cdr:sp>
      <cdr:nvSpPr>
        <cdr:cNvPr id="2" name="Texte 2"/>
        <cdr:cNvSpPr txBox="1">
          <a:spLocks noChangeArrowheads="1"/>
        </cdr:cNvSpPr>
      </cdr:nvSpPr>
      <cdr:spPr>
        <a:xfrm>
          <a:off x="2305050" y="117157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666750</xdr:colOff>
      <xdr:row>3</xdr:row>
      <xdr:rowOff>152400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0.461</cdr:y>
    </cdr:from>
    <cdr:to>
      <cdr:x>0.24175</cdr:x>
      <cdr:y>0.54675</cdr:y>
    </cdr:to>
    <cdr:sp>
      <cdr:nvSpPr>
        <cdr:cNvPr id="1" name="Texte 1"/>
        <cdr:cNvSpPr txBox="1">
          <a:spLocks noChangeArrowheads="1"/>
        </cdr:cNvSpPr>
      </cdr:nvSpPr>
      <cdr:spPr>
        <a:xfrm>
          <a:off x="1200150" y="117157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0.49975</cdr:x>
      <cdr:y>0.461</cdr:y>
    </cdr:from>
    <cdr:to>
      <cdr:x>0.60225</cdr:x>
      <cdr:y>0.54675</cdr:y>
    </cdr:to>
    <cdr:sp>
      <cdr:nvSpPr>
        <cdr:cNvPr id="2" name="Texte 2"/>
        <cdr:cNvSpPr txBox="1">
          <a:spLocks noChangeArrowheads="1"/>
        </cdr:cNvSpPr>
      </cdr:nvSpPr>
      <cdr:spPr>
        <a:xfrm>
          <a:off x="3009900" y="11715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0.461</cdr:y>
    </cdr:from>
    <cdr:to>
      <cdr:x>0.23525</cdr:x>
      <cdr:y>0.54675</cdr:y>
    </cdr:to>
    <cdr:sp>
      <cdr:nvSpPr>
        <cdr:cNvPr id="1" name="Texte 1"/>
        <cdr:cNvSpPr txBox="1">
          <a:spLocks noChangeArrowheads="1"/>
        </cdr:cNvSpPr>
      </cdr:nvSpPr>
      <cdr:spPr>
        <a:xfrm>
          <a:off x="1162050" y="117157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0.388</cdr:x>
      <cdr:y>0.461</cdr:y>
    </cdr:from>
    <cdr:to>
      <cdr:x>0.4905</cdr:x>
      <cdr:y>0.57725</cdr:y>
    </cdr:to>
    <cdr:sp>
      <cdr:nvSpPr>
        <cdr:cNvPr id="2" name="Texte 2"/>
        <cdr:cNvSpPr txBox="1">
          <a:spLocks noChangeArrowheads="1"/>
        </cdr:cNvSpPr>
      </cdr:nvSpPr>
      <cdr:spPr>
        <a:xfrm>
          <a:off x="2333625" y="1171575"/>
          <a:ext cx="619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0.3525</cdr:y>
    </cdr:from>
    <cdr:to>
      <cdr:x>0.2325</cdr:x>
      <cdr:y>0.43825</cdr:y>
    </cdr:to>
    <cdr:sp>
      <cdr:nvSpPr>
        <cdr:cNvPr id="1" name="Texte 1"/>
        <cdr:cNvSpPr txBox="1">
          <a:spLocks noChangeArrowheads="1"/>
        </cdr:cNvSpPr>
      </cdr:nvSpPr>
      <cdr:spPr>
        <a:xfrm>
          <a:off x="1143000" y="895350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0.38625</cdr:x>
      <cdr:y>0.3525</cdr:y>
    </cdr:from>
    <cdr:to>
      <cdr:x>0.4805</cdr:x>
      <cdr:y>0.43825</cdr:y>
    </cdr:to>
    <cdr:sp>
      <cdr:nvSpPr>
        <cdr:cNvPr id="2" name="Texte 2"/>
        <cdr:cNvSpPr txBox="1">
          <a:spLocks noChangeArrowheads="1"/>
        </cdr:cNvSpPr>
      </cdr:nvSpPr>
      <cdr:spPr>
        <a:xfrm>
          <a:off x="2324100" y="89535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0.45325</cdr:y>
    </cdr:from>
    <cdr:to>
      <cdr:x>0.24175</cdr:x>
      <cdr:y>0.53875</cdr:y>
    </cdr:to>
    <cdr:sp>
      <cdr:nvSpPr>
        <cdr:cNvPr id="1" name="Texte 1"/>
        <cdr:cNvSpPr txBox="1">
          <a:spLocks noChangeArrowheads="1"/>
        </cdr:cNvSpPr>
      </cdr:nvSpPr>
      <cdr:spPr>
        <a:xfrm>
          <a:off x="1200150" y="1152525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0.378</cdr:x>
      <cdr:y>0.45325</cdr:y>
    </cdr:from>
    <cdr:to>
      <cdr:x>0.474</cdr:x>
      <cdr:y>0.53875</cdr:y>
    </cdr:to>
    <cdr:sp>
      <cdr:nvSpPr>
        <cdr:cNvPr id="2" name="Texte 2"/>
        <cdr:cNvSpPr txBox="1">
          <a:spLocks noChangeArrowheads="1"/>
        </cdr:cNvSpPr>
      </cdr:nvSpPr>
      <cdr:spPr>
        <a:xfrm>
          <a:off x="2276475" y="11525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0.46525</cdr:y>
    </cdr:from>
    <cdr:to>
      <cdr:x>0.25175</cdr:x>
      <cdr:y>0.55025</cdr:y>
    </cdr:to>
    <cdr:sp>
      <cdr:nvSpPr>
        <cdr:cNvPr id="1" name="Texte 1"/>
        <cdr:cNvSpPr txBox="1">
          <a:spLocks noChangeArrowheads="1"/>
        </cdr:cNvSpPr>
      </cdr:nvSpPr>
      <cdr:spPr>
        <a:xfrm>
          <a:off x="1257300" y="1181100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0.39075</cdr:x>
      <cdr:y>0.46525</cdr:y>
    </cdr:from>
    <cdr:to>
      <cdr:x>0.48225</cdr:x>
      <cdr:y>0.55025</cdr:y>
    </cdr:to>
    <cdr:sp>
      <cdr:nvSpPr>
        <cdr:cNvPr id="2" name="Texte 2"/>
        <cdr:cNvSpPr txBox="1">
          <a:spLocks noChangeArrowheads="1"/>
        </cdr:cNvSpPr>
      </cdr:nvSpPr>
      <cdr:spPr>
        <a:xfrm>
          <a:off x="2352675" y="1181100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0.19225</cdr:x>
      <cdr:y>0.46525</cdr:y>
    </cdr:from>
    <cdr:to>
      <cdr:x>0.2345</cdr:x>
      <cdr:y>0.55025</cdr:y>
    </cdr:to>
    <cdr:sp>
      <cdr:nvSpPr>
        <cdr:cNvPr id="1" name="Texte 2"/>
        <cdr:cNvSpPr txBox="1">
          <a:spLocks noChangeArrowheads="1"/>
        </cdr:cNvSpPr>
      </cdr:nvSpPr>
      <cdr:spPr>
        <a:xfrm>
          <a:off x="1152525" y="1181100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0.39</cdr:x>
      <cdr:y>0.46525</cdr:y>
    </cdr:from>
    <cdr:to>
      <cdr:x>0.47775</cdr:x>
      <cdr:y>0.55025</cdr:y>
    </cdr:to>
    <cdr:sp>
      <cdr:nvSpPr>
        <cdr:cNvPr id="2" name="Texte 3"/>
        <cdr:cNvSpPr txBox="1">
          <a:spLocks noChangeArrowheads="1"/>
        </cdr:cNvSpPr>
      </cdr:nvSpPr>
      <cdr:spPr>
        <a:xfrm>
          <a:off x="2343150" y="118110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0.4725</cdr:y>
    </cdr:from>
    <cdr:to>
      <cdr:x>0.248</cdr:x>
      <cdr:y>0.558</cdr:y>
    </cdr:to>
    <cdr:sp>
      <cdr:nvSpPr>
        <cdr:cNvPr id="1" name="Texte 1"/>
        <cdr:cNvSpPr txBox="1">
          <a:spLocks noChangeArrowheads="1"/>
        </cdr:cNvSpPr>
      </cdr:nvSpPr>
      <cdr:spPr>
        <a:xfrm>
          <a:off x="1247775" y="12001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0.38625</cdr:x>
      <cdr:y>0.446</cdr:y>
    </cdr:from>
    <cdr:to>
      <cdr:x>0.48875</cdr:x>
      <cdr:y>0.558</cdr:y>
    </cdr:to>
    <cdr:sp>
      <cdr:nvSpPr>
        <cdr:cNvPr id="2" name="Texte 2"/>
        <cdr:cNvSpPr txBox="1">
          <a:spLocks noChangeArrowheads="1"/>
        </cdr:cNvSpPr>
      </cdr:nvSpPr>
      <cdr:spPr>
        <a:xfrm>
          <a:off x="2324100" y="1133475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0.50025</cdr:y>
    </cdr:from>
    <cdr:to>
      <cdr:x>0.164</cdr:x>
      <cdr:y>0.58525</cdr:y>
    </cdr:to>
    <cdr:sp>
      <cdr:nvSpPr>
        <cdr:cNvPr id="1" name="Texte 1"/>
        <cdr:cNvSpPr txBox="1">
          <a:spLocks noChangeArrowheads="1"/>
        </cdr:cNvSpPr>
      </cdr:nvSpPr>
      <cdr:spPr>
        <a:xfrm>
          <a:off x="733425" y="126682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0.38625</cdr:x>
      <cdr:y>0.50025</cdr:y>
    </cdr:from>
    <cdr:to>
      <cdr:x>0.4795</cdr:x>
      <cdr:y>0.58525</cdr:y>
    </cdr:to>
    <cdr:sp>
      <cdr:nvSpPr>
        <cdr:cNvPr id="2" name="Texte 2"/>
        <cdr:cNvSpPr txBox="1">
          <a:spLocks noChangeArrowheads="1"/>
        </cdr:cNvSpPr>
      </cdr:nvSpPr>
      <cdr:spPr>
        <a:xfrm>
          <a:off x="2324100" y="12668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0.50025</cdr:y>
    </cdr:from>
    <cdr:to>
      <cdr:x>0.16025</cdr:x>
      <cdr:y>0.58525</cdr:y>
    </cdr:to>
    <cdr:sp>
      <cdr:nvSpPr>
        <cdr:cNvPr id="1" name="Texte 1"/>
        <cdr:cNvSpPr txBox="1">
          <a:spLocks noChangeArrowheads="1"/>
        </cdr:cNvSpPr>
      </cdr:nvSpPr>
      <cdr:spPr>
        <a:xfrm>
          <a:off x="704850" y="126682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0.388</cdr:x>
      <cdr:y>0.50025</cdr:y>
    </cdr:from>
    <cdr:to>
      <cdr:x>0.47875</cdr:x>
      <cdr:y>0.58525</cdr:y>
    </cdr:to>
    <cdr:sp>
      <cdr:nvSpPr>
        <cdr:cNvPr id="2" name="Texte 2"/>
        <cdr:cNvSpPr txBox="1">
          <a:spLocks noChangeArrowheads="1"/>
        </cdr:cNvSpPr>
      </cdr:nvSpPr>
      <cdr:spPr>
        <a:xfrm>
          <a:off x="2333625" y="12668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552450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4857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542925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896100"/>
        <a:ext cx="6029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0.18875</cdr:x>
      <cdr:y>0.46875</cdr:y>
    </cdr:from>
    <cdr:to>
      <cdr:x>0.23075</cdr:x>
      <cdr:y>0.55425</cdr:y>
    </cdr:to>
    <cdr:sp>
      <cdr:nvSpPr>
        <cdr:cNvPr id="1" name="Texte 1"/>
        <cdr:cNvSpPr txBox="1">
          <a:spLocks noChangeArrowheads="1"/>
        </cdr:cNvSpPr>
      </cdr:nvSpPr>
      <cdr:spPr>
        <a:xfrm>
          <a:off x="1133475" y="119062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0/6</a:t>
          </a:r>
        </a:p>
      </cdr:txBody>
    </cdr:sp>
  </cdr:relSizeAnchor>
  <cdr:relSizeAnchor xmlns:cdr="http://schemas.openxmlformats.org/drawingml/2006/chartDrawing">
    <cdr:from>
      <cdr:x>0.38</cdr:x>
      <cdr:y>0.438</cdr:y>
    </cdr:from>
    <cdr:to>
      <cdr:x>0.4805</cdr:x>
      <cdr:y>0.523</cdr:y>
    </cdr:to>
    <cdr:sp>
      <cdr:nvSpPr>
        <cdr:cNvPr id="2" name="Texte 2"/>
        <cdr:cNvSpPr txBox="1">
          <a:spLocks noChangeArrowheads="1"/>
        </cdr:cNvSpPr>
      </cdr:nvSpPr>
      <cdr:spPr>
        <a:xfrm>
          <a:off x="2286000" y="1104900"/>
          <a:ext cx="609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11/16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3" sqref="A3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27.367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26.551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25.263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23.681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22.845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22.21</v>
      </c>
    </row>
    <row r="8" spans="1:16" s="17" customFormat="1" ht="17.25" customHeight="1">
      <c r="A8" s="40" t="s">
        <v>13</v>
      </c>
      <c r="B8" s="41"/>
      <c r="C8" s="42" t="s">
        <v>14</v>
      </c>
      <c r="D8" s="43"/>
      <c r="E8" s="35"/>
      <c r="F8" s="44" t="s">
        <v>15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21.691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20.587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17.284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5">
        <v>13.768</v>
      </c>
      <c r="Q11" s="49"/>
    </row>
    <row r="12" spans="2:17" s="61" customFormat="1" ht="13.5" customHeight="1">
      <c r="B12" s="62" t="s">
        <v>21</v>
      </c>
      <c r="C12" s="63" t="str">
        <f>F16</f>
        <v>02022 TWE  005</v>
      </c>
      <c r="J12" s="59"/>
      <c r="K12" s="59"/>
      <c r="L12" s="64"/>
      <c r="M12" s="122"/>
      <c r="N12" s="122"/>
      <c r="O12" s="114">
        <v>2.2</v>
      </c>
      <c r="P12" s="115">
        <v>12.212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9.696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10.424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13.457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26</v>
      </c>
      <c r="G16" s="73"/>
      <c r="H16" s="73"/>
      <c r="I16" s="73"/>
      <c r="J16" s="74"/>
      <c r="O16" s="114">
        <v>3</v>
      </c>
      <c r="P16" s="115">
        <v>16.7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19.267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21.016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19.478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16.013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15.853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18.567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15.606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17.863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19.986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18.987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5">
        <v>19.653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19.468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5">
        <v>20.349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18.58</v>
      </c>
      <c r="Q30" s="124"/>
    </row>
    <row r="31" spans="1:17" s="69" customFormat="1" ht="15.75">
      <c r="A31" s="81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2.02</v>
      </c>
      <c r="K31" s="78"/>
      <c r="L31" s="21"/>
      <c r="M31" s="123"/>
      <c r="N31" s="123"/>
      <c r="O31" s="114">
        <v>6</v>
      </c>
      <c r="P31" s="115">
        <v>21.35</v>
      </c>
      <c r="Q31" s="124"/>
    </row>
    <row r="32" spans="1:17" s="69" customFormat="1" ht="15.75">
      <c r="A32" s="9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0.104</v>
      </c>
      <c r="K32" s="78"/>
      <c r="L32" s="21"/>
      <c r="M32" s="123"/>
      <c r="N32" s="123"/>
      <c r="O32" s="114">
        <v>6.2</v>
      </c>
      <c r="P32" s="115">
        <v>22.379</v>
      </c>
      <c r="Q32" s="124"/>
    </row>
    <row r="33" spans="1:17" s="69" customFormat="1" ht="15.75">
      <c r="A33" s="9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19.154</v>
      </c>
      <c r="K33" s="78"/>
      <c r="L33" s="21"/>
      <c r="M33" s="123"/>
      <c r="N33" s="123"/>
      <c r="O33" s="114">
        <v>6.4</v>
      </c>
      <c r="P33" s="115">
        <v>21.707</v>
      </c>
      <c r="Q33" s="124"/>
    </row>
    <row r="34" spans="1:17" s="69" customFormat="1" ht="15.75">
      <c r="A34" s="9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4.14</v>
      </c>
      <c r="K34" s="78"/>
      <c r="L34" s="21"/>
      <c r="M34" s="123"/>
      <c r="N34" s="123"/>
      <c r="O34" s="114">
        <v>6.6</v>
      </c>
      <c r="P34" s="115">
        <v>19.623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>
        <v>21.748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4"/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/>
      <c r="Q38" s="124"/>
    </row>
    <row r="39" spans="9:17" s="69" customFormat="1" ht="12.75">
      <c r="I39" s="18"/>
      <c r="M39" s="123"/>
      <c r="N39" s="123"/>
      <c r="O39" s="114">
        <v>7.6</v>
      </c>
      <c r="P39" s="114"/>
      <c r="Q39" s="124"/>
    </row>
    <row r="40" spans="9:17" s="69" customFormat="1" ht="12.75">
      <c r="I40" s="18"/>
      <c r="M40" s="123"/>
      <c r="N40" s="117"/>
      <c r="O40" s="114">
        <v>7.8</v>
      </c>
      <c r="P40" s="114"/>
      <c r="Q40" s="124"/>
    </row>
    <row r="41" spans="9:17" s="69" customFormat="1" ht="12.75">
      <c r="I41" s="18"/>
      <c r="M41" s="123"/>
      <c r="N41" s="125"/>
      <c r="O41" s="114">
        <v>8</v>
      </c>
      <c r="P41" s="114"/>
      <c r="Q41" s="124"/>
    </row>
    <row r="42" spans="9:17" s="69" customFormat="1" ht="12.75">
      <c r="I42" s="18"/>
      <c r="M42" s="126">
        <v>29.9</v>
      </c>
      <c r="N42" s="127">
        <v>2.1</v>
      </c>
      <c r="O42" s="123"/>
      <c r="P42" s="123"/>
      <c r="Q42" s="124"/>
    </row>
    <row r="43" spans="9:17" s="69" customFormat="1" ht="12.75">
      <c r="I43" s="18"/>
      <c r="M43" s="128">
        <v>0</v>
      </c>
      <c r="N43" s="129">
        <v>2.1</v>
      </c>
      <c r="O43" s="123"/>
      <c r="P43" s="123"/>
      <c r="Q43" s="124"/>
    </row>
    <row r="44" spans="9:17" s="69" customFormat="1" ht="12.75">
      <c r="I44" s="18"/>
      <c r="M44" s="123"/>
      <c r="N44" s="117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3"/>
      <c r="N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3"/>
      <c r="N46" s="123"/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0" customWidth="1"/>
    <col min="18" max="18" width="22.66015625" style="10" customWidth="1"/>
    <col min="19" max="16384" width="12" style="10" customWidth="1"/>
  </cols>
  <sheetData>
    <row r="1" spans="1:17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  <c r="Q1" s="96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28.164</v>
      </c>
      <c r="Q2" s="96"/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27.288</v>
      </c>
      <c r="Q3" s="100"/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26.339</v>
      </c>
      <c r="Q4" s="100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25.677</v>
      </c>
      <c r="Q5" s="100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25.503</v>
      </c>
      <c r="Q6" s="100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25.039</v>
      </c>
      <c r="Q7" s="100"/>
    </row>
    <row r="8" spans="1:17" s="17" customFormat="1" ht="17.25" customHeight="1">
      <c r="A8" s="40" t="s">
        <v>13</v>
      </c>
      <c r="B8" s="41"/>
      <c r="C8" s="42" t="s">
        <v>73</v>
      </c>
      <c r="D8" s="43"/>
      <c r="E8" s="35"/>
      <c r="F8" s="44" t="s">
        <v>68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24.615</v>
      </c>
      <c r="Q8" s="100"/>
    </row>
    <row r="9" spans="1:17" s="49" customFormat="1" ht="17.25" customHeight="1">
      <c r="A9" s="40" t="s">
        <v>16</v>
      </c>
      <c r="B9" s="41"/>
      <c r="C9" s="48">
        <v>37768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25.463</v>
      </c>
      <c r="Q9" s="99"/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25.203</v>
      </c>
      <c r="Q10" s="99"/>
    </row>
    <row r="11" spans="10:17" s="61" customFormat="1" ht="10.5" customHeight="1">
      <c r="J11" s="59"/>
      <c r="M11" s="114"/>
      <c r="N11" s="114"/>
      <c r="O11" s="114">
        <v>2</v>
      </c>
      <c r="P11" s="115">
        <v>24.373</v>
      </c>
      <c r="Q11" s="99"/>
    </row>
    <row r="12" spans="2:17" s="61" customFormat="1" ht="13.5" customHeight="1">
      <c r="B12" s="62" t="s">
        <v>21</v>
      </c>
      <c r="C12" s="63" t="str">
        <f>F16</f>
        <v>02022 TWE 042</v>
      </c>
      <c r="J12" s="59"/>
      <c r="K12" s="59"/>
      <c r="L12" s="64"/>
      <c r="M12" s="122"/>
      <c r="N12" s="122"/>
      <c r="O12" s="114">
        <v>2.2</v>
      </c>
      <c r="P12" s="115">
        <v>24.009</v>
      </c>
      <c r="Q12" s="9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24.092</v>
      </c>
      <c r="Q13" s="9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20.443</v>
      </c>
      <c r="Q14" s="9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16.422</v>
      </c>
      <c r="Q15" s="99"/>
    </row>
    <row r="16" spans="1:17" ht="15.75">
      <c r="A16" s="70" t="s">
        <v>25</v>
      </c>
      <c r="B16" s="71"/>
      <c r="C16" s="71"/>
      <c r="D16" s="71"/>
      <c r="E16" s="72"/>
      <c r="F16" s="70" t="s">
        <v>74</v>
      </c>
      <c r="G16" s="73"/>
      <c r="H16" s="73"/>
      <c r="I16" s="73"/>
      <c r="J16" s="74"/>
      <c r="O16" s="114">
        <v>3</v>
      </c>
      <c r="P16" s="115">
        <v>17.108</v>
      </c>
      <c r="Q16" s="96"/>
    </row>
    <row r="17" spans="1:17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18.983</v>
      </c>
      <c r="Q17" s="96"/>
    </row>
    <row r="18" spans="1:17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21.305</v>
      </c>
      <c r="Q18" s="96"/>
    </row>
    <row r="19" spans="1:17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23.588</v>
      </c>
      <c r="Q19" s="96"/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26.344</v>
      </c>
      <c r="Q20" s="95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24.717</v>
      </c>
      <c r="Q21" s="95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21.592</v>
      </c>
      <c r="Q22" s="95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22.534</v>
      </c>
      <c r="Q23" s="95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22.068</v>
      </c>
      <c r="Q24" s="95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21.449</v>
      </c>
      <c r="Q25" s="95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22.662</v>
      </c>
      <c r="Q26" s="95"/>
    </row>
    <row r="27" spans="11:17" s="69" customFormat="1" ht="12.75">
      <c r="K27" s="78"/>
      <c r="L27" s="21"/>
      <c r="M27" s="123"/>
      <c r="N27" s="123"/>
      <c r="O27" s="114">
        <v>5.2</v>
      </c>
      <c r="P27" s="115">
        <v>23.792</v>
      </c>
      <c r="Q27" s="95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21.384</v>
      </c>
      <c r="Q28" s="95"/>
    </row>
    <row r="29" spans="11:17" s="69" customFormat="1" ht="12.75">
      <c r="K29" s="78"/>
      <c r="L29" s="21"/>
      <c r="M29" s="123"/>
      <c r="N29" s="123"/>
      <c r="O29" s="114">
        <v>5.6</v>
      </c>
      <c r="P29" s="115">
        <v>20.07</v>
      </c>
      <c r="Q29" s="95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20.779</v>
      </c>
      <c r="Q30" s="95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1.924</v>
      </c>
      <c r="K31" s="78"/>
      <c r="L31" s="21"/>
      <c r="M31" s="123"/>
      <c r="N31" s="123"/>
      <c r="O31" s="114">
        <v>6</v>
      </c>
      <c r="P31" s="115">
        <v>19.71</v>
      </c>
      <c r="Q31" s="95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0.072</v>
      </c>
      <c r="K32" s="78"/>
      <c r="L32" s="21"/>
      <c r="M32" s="123"/>
      <c r="N32" s="123"/>
      <c r="O32" s="114">
        <v>6.2</v>
      </c>
      <c r="P32" s="115"/>
      <c r="Q32" s="95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23.024</v>
      </c>
      <c r="K33" s="78"/>
      <c r="L33" s="21"/>
      <c r="M33" s="123"/>
      <c r="N33" s="123"/>
      <c r="O33" s="114">
        <v>6.4</v>
      </c>
      <c r="P33" s="115"/>
      <c r="Q33" s="95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2.892</v>
      </c>
      <c r="K34" s="78"/>
      <c r="L34" s="21"/>
      <c r="M34" s="123"/>
      <c r="N34" s="123"/>
      <c r="O34" s="114">
        <v>6.6</v>
      </c>
      <c r="P34" s="115"/>
      <c r="Q34" s="95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/>
      <c r="Q35" s="95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/>
      <c r="Q36" s="95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95"/>
    </row>
    <row r="38" spans="9:17" s="69" customFormat="1" ht="12.75">
      <c r="I38" s="80"/>
      <c r="J38" s="68"/>
      <c r="M38" s="123"/>
      <c r="N38" s="123"/>
      <c r="O38" s="114">
        <v>7.4</v>
      </c>
      <c r="P38" s="114"/>
      <c r="Q38" s="95"/>
    </row>
    <row r="39" spans="9:17" s="69" customFormat="1" ht="12.75">
      <c r="I39" s="18"/>
      <c r="M39" s="123"/>
      <c r="N39" s="123"/>
      <c r="O39" s="114">
        <v>7.6</v>
      </c>
      <c r="P39" s="114"/>
      <c r="Q39" s="95"/>
    </row>
    <row r="40" spans="9:17" s="69" customFormat="1" ht="12.75">
      <c r="I40" s="18"/>
      <c r="M40" s="123"/>
      <c r="N40" s="117"/>
      <c r="O40" s="114">
        <v>7.8</v>
      </c>
      <c r="P40" s="114"/>
      <c r="Q40" s="95"/>
    </row>
    <row r="41" spans="9:17" s="69" customFormat="1" ht="12.75">
      <c r="I41" s="18"/>
      <c r="M41" s="123"/>
      <c r="N41" s="125"/>
      <c r="O41" s="114">
        <v>8</v>
      </c>
      <c r="P41" s="114"/>
      <c r="Q41" s="95"/>
    </row>
    <row r="42" spans="9:17" s="69" customFormat="1" ht="12.75">
      <c r="I42" s="18"/>
      <c r="M42" s="123"/>
      <c r="N42" s="117"/>
      <c r="O42" s="123"/>
      <c r="P42" s="123"/>
      <c r="Q42" s="95"/>
    </row>
    <row r="43" spans="9:17" s="69" customFormat="1" ht="12.75">
      <c r="I43" s="18"/>
      <c r="M43" s="123"/>
      <c r="N43" s="117"/>
      <c r="O43" s="123"/>
      <c r="P43" s="123"/>
      <c r="Q43" s="95"/>
    </row>
    <row r="44" spans="9:17" s="69" customFormat="1" ht="12.75">
      <c r="I44" s="18"/>
      <c r="M44" s="123"/>
      <c r="N44" s="117"/>
      <c r="O44" s="123"/>
      <c r="P44" s="123"/>
      <c r="Q44" s="95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2.8</v>
      </c>
      <c r="O45" s="123"/>
      <c r="P45" s="123"/>
      <c r="Q45" s="95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2.8</v>
      </c>
      <c r="O46" s="123"/>
      <c r="P46" s="123"/>
      <c r="Q46" s="95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95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95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95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95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95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95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95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95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95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95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95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95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95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95"/>
    </row>
    <row r="61" spans="1:16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1" width="9.5" style="10" customWidth="1"/>
    <col min="12" max="12" width="9.5" style="113" customWidth="1"/>
    <col min="13" max="13" width="9.5" style="112" customWidth="1"/>
    <col min="14" max="14" width="8.5" style="112" customWidth="1"/>
    <col min="15" max="16" width="12" style="112" customWidth="1"/>
    <col min="17" max="17" width="12" style="10" customWidth="1"/>
    <col min="18" max="18" width="22.66015625" style="10" customWidth="1"/>
    <col min="19" max="16384" width="12" style="10" customWidth="1"/>
  </cols>
  <sheetData>
    <row r="1" spans="1:17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  <c r="Q1" s="96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23.109</v>
      </c>
      <c r="Q2" s="96"/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24.201</v>
      </c>
      <c r="Q3" s="100"/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24.122</v>
      </c>
      <c r="Q4" s="100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23.805</v>
      </c>
      <c r="Q5" s="100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22.494</v>
      </c>
      <c r="Q6" s="100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21.985</v>
      </c>
      <c r="Q7" s="100"/>
    </row>
    <row r="8" spans="1:17" s="17" customFormat="1" ht="17.25" customHeight="1">
      <c r="A8" s="40" t="s">
        <v>13</v>
      </c>
      <c r="B8" s="41"/>
      <c r="C8" s="42" t="s">
        <v>75</v>
      </c>
      <c r="D8" s="43"/>
      <c r="E8" s="35"/>
      <c r="F8" s="44" t="s">
        <v>76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21.89</v>
      </c>
      <c r="Q8" s="100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20.431</v>
      </c>
      <c r="Q9" s="99"/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130"/>
      <c r="M10" s="115" t="s">
        <v>20</v>
      </c>
      <c r="N10" s="121"/>
      <c r="O10" s="114">
        <v>1.8</v>
      </c>
      <c r="P10" s="114">
        <v>20.172</v>
      </c>
      <c r="Q10" s="99"/>
    </row>
    <row r="11" spans="10:17" s="61" customFormat="1" ht="10.5" customHeight="1">
      <c r="J11" s="59"/>
      <c r="L11" s="49"/>
      <c r="M11" s="114"/>
      <c r="N11" s="114"/>
      <c r="O11" s="114">
        <v>2</v>
      </c>
      <c r="P11" s="114">
        <v>19.475</v>
      </c>
      <c r="Q11" s="99"/>
    </row>
    <row r="12" spans="2:17" s="61" customFormat="1" ht="13.5" customHeight="1">
      <c r="B12" s="62" t="s">
        <v>21</v>
      </c>
      <c r="C12" s="63" t="str">
        <f>F16</f>
        <v>02022 TWE 047</v>
      </c>
      <c r="J12" s="59"/>
      <c r="K12" s="59"/>
      <c r="L12" s="131"/>
      <c r="M12" s="122"/>
      <c r="N12" s="122"/>
      <c r="O12" s="114">
        <v>2.2</v>
      </c>
      <c r="P12" s="114">
        <v>18.144</v>
      </c>
      <c r="Q12" s="9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131"/>
      <c r="M13" s="122"/>
      <c r="N13" s="122"/>
      <c r="O13" s="114">
        <v>2.4</v>
      </c>
      <c r="P13" s="114">
        <v>16.479</v>
      </c>
      <c r="Q13" s="9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131"/>
      <c r="M14" s="122"/>
      <c r="N14" s="122"/>
      <c r="O14" s="114">
        <v>2.6</v>
      </c>
      <c r="P14" s="114">
        <v>12.616</v>
      </c>
      <c r="Q14" s="9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131"/>
      <c r="M15" s="122"/>
      <c r="N15" s="122"/>
      <c r="O15" s="114">
        <v>2.8</v>
      </c>
      <c r="P15" s="114">
        <v>12.146</v>
      </c>
      <c r="Q15" s="99"/>
    </row>
    <row r="16" spans="1:17" ht="15.75">
      <c r="A16" s="70" t="s">
        <v>25</v>
      </c>
      <c r="B16" s="71"/>
      <c r="C16" s="71"/>
      <c r="D16" s="71"/>
      <c r="E16" s="72"/>
      <c r="F16" s="70" t="s">
        <v>77</v>
      </c>
      <c r="G16" s="73"/>
      <c r="H16" s="73"/>
      <c r="I16" s="73"/>
      <c r="J16" s="74"/>
      <c r="O16" s="114">
        <v>3</v>
      </c>
      <c r="P16" s="114">
        <v>11.667</v>
      </c>
      <c r="Q16" s="96"/>
    </row>
    <row r="17" spans="1:17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12.171</v>
      </c>
      <c r="Q17" s="96"/>
    </row>
    <row r="18" spans="1:17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13.49</v>
      </c>
      <c r="Q18" s="96"/>
    </row>
    <row r="19" spans="1:17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12.747</v>
      </c>
      <c r="Q19" s="96"/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L20" s="124"/>
      <c r="M20" s="123"/>
      <c r="N20" s="123"/>
      <c r="O20" s="114">
        <v>3.8</v>
      </c>
      <c r="P20" s="114">
        <v>11.966</v>
      </c>
      <c r="Q20" s="95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L21" s="124"/>
      <c r="M21" s="123"/>
      <c r="N21" s="123"/>
      <c r="O21" s="114">
        <v>4</v>
      </c>
      <c r="P21" s="114">
        <v>13.519</v>
      </c>
      <c r="Q21" s="95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L22" s="124"/>
      <c r="M22" s="123"/>
      <c r="N22" s="123"/>
      <c r="O22" s="114">
        <v>4.2</v>
      </c>
      <c r="P22" s="114">
        <v>15.433</v>
      </c>
      <c r="Q22" s="95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L23" s="124"/>
      <c r="M23" s="123"/>
      <c r="N23" s="123"/>
      <c r="O23" s="114">
        <v>4.4</v>
      </c>
      <c r="P23" s="114">
        <v>16.704</v>
      </c>
      <c r="Q23" s="95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L24" s="124"/>
      <c r="M24" s="123"/>
      <c r="N24" s="123"/>
      <c r="O24" s="114">
        <v>4.6</v>
      </c>
      <c r="P24" s="114">
        <v>17.253</v>
      </c>
      <c r="Q24" s="95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L25" s="124"/>
      <c r="M25" s="123"/>
      <c r="N25" s="123"/>
      <c r="O25" s="114">
        <v>4.8</v>
      </c>
      <c r="P25" s="114">
        <v>19.198</v>
      </c>
      <c r="Q25" s="95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17"/>
      <c r="M26" s="123"/>
      <c r="N26" s="123"/>
      <c r="O26" s="114">
        <v>5</v>
      </c>
      <c r="P26" s="114">
        <v>17.711</v>
      </c>
      <c r="Q26" s="95"/>
    </row>
    <row r="27" spans="11:17" s="69" customFormat="1" ht="12.75">
      <c r="K27" s="78"/>
      <c r="L27" s="17"/>
      <c r="M27" s="123"/>
      <c r="N27" s="123"/>
      <c r="O27" s="114">
        <v>5.2</v>
      </c>
      <c r="P27" s="114">
        <v>17.09</v>
      </c>
      <c r="Q27" s="95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17"/>
      <c r="M28" s="123"/>
      <c r="N28" s="123"/>
      <c r="O28" s="114">
        <v>5.4</v>
      </c>
      <c r="P28" s="114">
        <v>14.565</v>
      </c>
      <c r="Q28" s="95"/>
    </row>
    <row r="29" spans="11:17" s="69" customFormat="1" ht="12.75">
      <c r="K29" s="78"/>
      <c r="L29" s="17"/>
      <c r="M29" s="123"/>
      <c r="N29" s="123"/>
      <c r="O29" s="114">
        <v>5.6</v>
      </c>
      <c r="P29" s="114">
        <v>18.435</v>
      </c>
      <c r="Q29" s="95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17"/>
      <c r="M30" s="123"/>
      <c r="N30" s="123"/>
      <c r="O30" s="114">
        <v>5.8</v>
      </c>
      <c r="P30" s="114">
        <v>18.5</v>
      </c>
      <c r="Q30" s="95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2.047</v>
      </c>
      <c r="K31" s="78"/>
      <c r="L31" s="17"/>
      <c r="M31" s="123"/>
      <c r="N31" s="123"/>
      <c r="O31" s="114">
        <v>6</v>
      </c>
      <c r="P31" s="114">
        <v>21.662</v>
      </c>
      <c r="Q31" s="95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0.092</v>
      </c>
      <c r="K32" s="78"/>
      <c r="L32" s="17"/>
      <c r="M32" s="123"/>
      <c r="N32" s="123"/>
      <c r="O32" s="114">
        <v>6.2</v>
      </c>
      <c r="P32" s="114">
        <v>20.131</v>
      </c>
      <c r="Q32" s="95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18.116</v>
      </c>
      <c r="K33" s="78"/>
      <c r="L33" s="17"/>
      <c r="M33" s="123"/>
      <c r="N33" s="123"/>
      <c r="O33" s="114">
        <v>6.4</v>
      </c>
      <c r="P33" s="114">
        <v>17.774</v>
      </c>
      <c r="Q33" s="95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3.681</v>
      </c>
      <c r="K34" s="78"/>
      <c r="L34" s="17"/>
      <c r="M34" s="123"/>
      <c r="N34" s="123"/>
      <c r="O34" s="114">
        <v>6.6</v>
      </c>
      <c r="P34" s="114">
        <v>17.463</v>
      </c>
      <c r="Q34" s="95"/>
    </row>
    <row r="35" spans="6:17" s="69" customFormat="1" ht="12.75">
      <c r="F35" s="18"/>
      <c r="G35" s="18"/>
      <c r="H35" s="18"/>
      <c r="I35" s="18"/>
      <c r="K35" s="21"/>
      <c r="L35" s="17"/>
      <c r="M35" s="123"/>
      <c r="N35" s="123"/>
      <c r="O35" s="114">
        <v>6.8</v>
      </c>
      <c r="P35" s="114">
        <v>18.731</v>
      </c>
      <c r="Q35" s="95"/>
    </row>
    <row r="36" spans="6:17" s="69" customFormat="1" ht="12.75">
      <c r="F36" s="18"/>
      <c r="G36" s="18"/>
      <c r="H36" s="18"/>
      <c r="I36" s="18"/>
      <c r="K36" s="21"/>
      <c r="L36" s="17"/>
      <c r="M36" s="123"/>
      <c r="N36" s="123"/>
      <c r="O36" s="114">
        <v>7</v>
      </c>
      <c r="P36" s="114">
        <v>20.348</v>
      </c>
      <c r="Q36" s="95"/>
    </row>
    <row r="37" spans="6:17" s="69" customFormat="1" ht="12.75">
      <c r="F37" s="18"/>
      <c r="G37" s="18"/>
      <c r="H37" s="18"/>
      <c r="I37" s="80"/>
      <c r="J37" s="68"/>
      <c r="K37" s="21"/>
      <c r="L37" s="17"/>
      <c r="M37" s="123"/>
      <c r="N37" s="123"/>
      <c r="O37" s="114">
        <v>7.2</v>
      </c>
      <c r="P37" s="114">
        <v>19.24</v>
      </c>
      <c r="Q37" s="95"/>
    </row>
    <row r="38" spans="9:17" s="69" customFormat="1" ht="12.75">
      <c r="I38" s="80"/>
      <c r="J38" s="68"/>
      <c r="L38" s="124"/>
      <c r="M38" s="123"/>
      <c r="N38" s="123"/>
      <c r="O38" s="114">
        <v>7.4</v>
      </c>
      <c r="P38" s="114">
        <v>18.075</v>
      </c>
      <c r="Q38" s="95"/>
    </row>
    <row r="39" spans="9:17" s="69" customFormat="1" ht="12.75">
      <c r="I39" s="18"/>
      <c r="L39" s="124"/>
      <c r="M39" s="123"/>
      <c r="N39" s="123"/>
      <c r="O39" s="114">
        <v>7.6</v>
      </c>
      <c r="P39" s="114">
        <v>18.941</v>
      </c>
      <c r="Q39" s="95"/>
    </row>
    <row r="40" spans="9:17" s="69" customFormat="1" ht="12.75">
      <c r="I40" s="18"/>
      <c r="L40" s="124"/>
      <c r="M40" s="123"/>
      <c r="N40" s="117"/>
      <c r="O40" s="114">
        <v>7.8</v>
      </c>
      <c r="P40" s="114">
        <v>22.636</v>
      </c>
      <c r="Q40" s="95"/>
    </row>
    <row r="41" spans="9:17" s="69" customFormat="1" ht="12.75">
      <c r="I41" s="18"/>
      <c r="L41" s="124"/>
      <c r="M41" s="123"/>
      <c r="N41" s="125"/>
      <c r="O41" s="114">
        <v>8</v>
      </c>
      <c r="P41" s="114"/>
      <c r="Q41" s="95"/>
    </row>
    <row r="42" spans="9:17" s="69" customFormat="1" ht="12.75">
      <c r="I42" s="18"/>
      <c r="L42" s="124"/>
      <c r="M42" s="123"/>
      <c r="N42" s="117"/>
      <c r="O42" s="123"/>
      <c r="P42" s="114"/>
      <c r="Q42" s="95"/>
    </row>
    <row r="43" spans="9:17" s="69" customFormat="1" ht="12.75">
      <c r="I43" s="18"/>
      <c r="L43" s="124"/>
      <c r="M43" s="123"/>
      <c r="N43" s="117"/>
      <c r="O43" s="123"/>
      <c r="P43" s="114"/>
      <c r="Q43" s="95"/>
    </row>
    <row r="44" spans="9:17" s="69" customFormat="1" ht="12.75">
      <c r="I44" s="18"/>
      <c r="L44" s="124"/>
      <c r="M44" s="123"/>
      <c r="N44" s="117"/>
      <c r="O44" s="123"/>
      <c r="P44" s="114"/>
      <c r="Q44" s="95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L45" s="124"/>
      <c r="M45" s="126">
        <v>0</v>
      </c>
      <c r="N45" s="127">
        <v>2.3</v>
      </c>
      <c r="O45" s="123"/>
      <c r="P45" s="114"/>
      <c r="Q45" s="95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L46" s="124"/>
      <c r="M46" s="128">
        <v>30</v>
      </c>
      <c r="N46" s="129">
        <v>2.3</v>
      </c>
      <c r="O46" s="123"/>
      <c r="P46" s="114"/>
      <c r="Q46" s="95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L47" s="124"/>
      <c r="M47" s="123"/>
      <c r="N47" s="123"/>
      <c r="O47" s="123"/>
      <c r="P47" s="114"/>
      <c r="Q47" s="95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L48" s="124"/>
      <c r="M48" s="123"/>
      <c r="N48" s="123"/>
      <c r="O48" s="123"/>
      <c r="P48" s="114"/>
      <c r="Q48" s="95"/>
    </row>
    <row r="49" spans="1:17" s="69" customFormat="1" ht="12.75">
      <c r="A49" s="18"/>
      <c r="B49" s="18"/>
      <c r="I49" s="18"/>
      <c r="L49" s="124"/>
      <c r="M49" s="123"/>
      <c r="N49" s="123"/>
      <c r="O49" s="123"/>
      <c r="P49" s="114"/>
      <c r="Q49" s="95"/>
    </row>
    <row r="50" spans="1:17" s="69" customFormat="1" ht="12.75">
      <c r="A50" s="18"/>
      <c r="B50" s="18"/>
      <c r="C50" s="18"/>
      <c r="G50" s="18"/>
      <c r="H50" s="18"/>
      <c r="I50" s="18"/>
      <c r="L50" s="124"/>
      <c r="M50" s="123"/>
      <c r="N50" s="123"/>
      <c r="O50" s="123"/>
      <c r="P50" s="114"/>
      <c r="Q50" s="95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L51" s="124"/>
      <c r="M51" s="123"/>
      <c r="N51" s="123"/>
      <c r="O51" s="123"/>
      <c r="P51" s="114"/>
      <c r="Q51" s="95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L52" s="124"/>
      <c r="M52" s="123"/>
      <c r="N52" s="123"/>
      <c r="O52" s="123"/>
      <c r="P52" s="114"/>
      <c r="Q52" s="95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L53" s="124"/>
      <c r="M53" s="123"/>
      <c r="N53" s="123"/>
      <c r="O53" s="123"/>
      <c r="P53" s="114"/>
      <c r="Q53" s="95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L54" s="124"/>
      <c r="M54" s="123"/>
      <c r="N54" s="123"/>
      <c r="O54" s="123"/>
      <c r="P54" s="114"/>
      <c r="Q54" s="95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L55" s="124"/>
      <c r="M55" s="123"/>
      <c r="N55" s="123"/>
      <c r="O55" s="123"/>
      <c r="P55" s="114"/>
      <c r="Q55" s="95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L56" s="124"/>
      <c r="M56" s="123"/>
      <c r="N56" s="123"/>
      <c r="O56" s="123"/>
      <c r="P56" s="114"/>
      <c r="Q56" s="95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L57" s="124"/>
      <c r="M57" s="123"/>
      <c r="N57" s="123"/>
      <c r="O57" s="123"/>
      <c r="P57" s="123"/>
      <c r="Q57" s="95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L58" s="124"/>
      <c r="M58" s="123"/>
      <c r="N58" s="123"/>
      <c r="O58" s="123"/>
      <c r="P58" s="123"/>
      <c r="Q58" s="95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L59" s="124"/>
      <c r="M59" s="123"/>
      <c r="N59" s="123"/>
      <c r="O59" s="123"/>
      <c r="P59" s="123"/>
      <c r="Q59" s="95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L60" s="124"/>
      <c r="M60" s="123"/>
      <c r="N60" s="123"/>
      <c r="O60" s="123"/>
      <c r="P60" s="123"/>
      <c r="Q60" s="95"/>
    </row>
    <row r="61" spans="1:16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L61" s="124"/>
      <c r="M61" s="123"/>
      <c r="N61" s="123"/>
      <c r="O61" s="123"/>
      <c r="P61" s="123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1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3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  <c r="M1" s="101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M2" s="101"/>
      <c r="O2" s="114">
        <v>0.2</v>
      </c>
      <c r="P2" s="115">
        <v>25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04"/>
      <c r="N3" s="117"/>
      <c r="O3" s="114">
        <v>0.4</v>
      </c>
      <c r="P3" s="115">
        <v>25.158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05"/>
      <c r="N4" s="117"/>
      <c r="O4" s="114">
        <v>0.6</v>
      </c>
      <c r="P4" s="115">
        <v>23.684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05"/>
      <c r="N5" s="117"/>
      <c r="O5" s="114">
        <v>0.8</v>
      </c>
      <c r="P5" s="115">
        <v>22.731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06"/>
      <c r="N6" s="117"/>
      <c r="O6" s="114">
        <v>1</v>
      </c>
      <c r="P6" s="115">
        <v>22.726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06"/>
      <c r="N7" s="117"/>
      <c r="O7" s="114">
        <v>1.2</v>
      </c>
      <c r="P7" s="115">
        <v>21.992</v>
      </c>
    </row>
    <row r="8" spans="1:16" s="17" customFormat="1" ht="17.25" customHeight="1">
      <c r="A8" s="40" t="s">
        <v>13</v>
      </c>
      <c r="B8" s="41"/>
      <c r="C8" s="42" t="s">
        <v>78</v>
      </c>
      <c r="D8" s="43"/>
      <c r="E8" s="35"/>
      <c r="F8" s="44" t="s">
        <v>71</v>
      </c>
      <c r="G8" s="45"/>
      <c r="H8" s="45"/>
      <c r="I8" s="46"/>
      <c r="J8" s="18"/>
      <c r="K8" s="39"/>
      <c r="L8" s="19"/>
      <c r="M8" s="106"/>
      <c r="N8" s="117"/>
      <c r="O8" s="114">
        <v>1.4</v>
      </c>
      <c r="P8" s="115">
        <v>21.159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07"/>
      <c r="N9" s="120"/>
      <c r="O9" s="114">
        <v>1.6</v>
      </c>
      <c r="P9" s="115">
        <v>20.794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03" t="s">
        <v>20</v>
      </c>
      <c r="N10" s="121"/>
      <c r="O10" s="114">
        <v>1.8</v>
      </c>
      <c r="P10" s="115">
        <v>18.471</v>
      </c>
      <c r="Q10" s="49"/>
    </row>
    <row r="11" spans="10:17" s="61" customFormat="1" ht="10.5" customHeight="1">
      <c r="J11" s="59"/>
      <c r="M11" s="102"/>
      <c r="N11" s="114"/>
      <c r="O11" s="114">
        <v>2</v>
      </c>
      <c r="P11" s="115">
        <v>14.528</v>
      </c>
      <c r="Q11" s="49"/>
    </row>
    <row r="12" spans="2:17" s="61" customFormat="1" ht="13.5" customHeight="1">
      <c r="B12" s="62" t="s">
        <v>21</v>
      </c>
      <c r="C12" s="63" t="str">
        <f>F16</f>
        <v>02022 TWE 051</v>
      </c>
      <c r="J12" s="59"/>
      <c r="K12" s="59"/>
      <c r="L12" s="64"/>
      <c r="M12" s="108"/>
      <c r="N12" s="122"/>
      <c r="O12" s="114">
        <v>2.2</v>
      </c>
      <c r="P12" s="115">
        <v>10.862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08"/>
      <c r="N13" s="122"/>
      <c r="O13" s="114">
        <v>2.4</v>
      </c>
      <c r="P13" s="115">
        <v>9.745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08"/>
      <c r="N14" s="122"/>
      <c r="O14" s="114">
        <v>2.6</v>
      </c>
      <c r="P14" s="115">
        <v>9.621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08"/>
      <c r="N15" s="122"/>
      <c r="O15" s="114">
        <v>2.8</v>
      </c>
      <c r="P15" s="115">
        <v>11.816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79</v>
      </c>
      <c r="G16" s="73"/>
      <c r="H16" s="73"/>
      <c r="I16" s="73"/>
      <c r="J16" s="74"/>
      <c r="M16" s="101"/>
      <c r="O16" s="114">
        <v>3</v>
      </c>
      <c r="P16" s="115">
        <v>14.006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M17" s="101"/>
      <c r="O17" s="114">
        <v>3.2</v>
      </c>
      <c r="P17" s="115">
        <v>17.914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M18" s="101"/>
      <c r="O18" s="114">
        <v>3.4</v>
      </c>
      <c r="P18" s="115">
        <v>18.99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M19" s="101"/>
      <c r="O19" s="114">
        <v>3.6</v>
      </c>
      <c r="P19" s="115">
        <v>20.745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09"/>
      <c r="N20" s="123"/>
      <c r="O20" s="114">
        <v>3.8</v>
      </c>
      <c r="P20" s="115">
        <v>20.699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09"/>
      <c r="N21" s="123"/>
      <c r="O21" s="114">
        <v>4</v>
      </c>
      <c r="P21" s="115">
        <v>19.444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09"/>
      <c r="N22" s="123"/>
      <c r="O22" s="114">
        <v>4.2</v>
      </c>
      <c r="P22" s="115">
        <v>20.827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09"/>
      <c r="N23" s="123"/>
      <c r="O23" s="114">
        <v>4.4</v>
      </c>
      <c r="P23" s="115">
        <v>21.282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09"/>
      <c r="N24" s="123"/>
      <c r="O24" s="114">
        <v>4.6</v>
      </c>
      <c r="P24" s="115">
        <v>23.98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09"/>
      <c r="N25" s="123"/>
      <c r="O25" s="114">
        <v>4.8</v>
      </c>
      <c r="P25" s="115">
        <v>23.032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09"/>
      <c r="N26" s="123"/>
      <c r="O26" s="114">
        <v>5</v>
      </c>
      <c r="P26" s="115">
        <v>20.026</v>
      </c>
      <c r="Q26" s="124"/>
    </row>
    <row r="27" spans="11:17" s="69" customFormat="1" ht="12.75">
      <c r="K27" s="78"/>
      <c r="L27" s="21"/>
      <c r="M27" s="109"/>
      <c r="N27" s="123"/>
      <c r="O27" s="114">
        <v>5.2</v>
      </c>
      <c r="P27" s="115">
        <v>22.264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09"/>
      <c r="N28" s="123"/>
      <c r="O28" s="114">
        <v>5.4</v>
      </c>
      <c r="P28" s="115">
        <v>18.833</v>
      </c>
      <c r="Q28" s="124"/>
    </row>
    <row r="29" spans="11:17" s="69" customFormat="1" ht="12.75">
      <c r="K29" s="78"/>
      <c r="L29" s="21"/>
      <c r="M29" s="109"/>
      <c r="N29" s="123"/>
      <c r="O29" s="114">
        <v>5.6</v>
      </c>
      <c r="P29" s="115">
        <v>19.238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09"/>
      <c r="N30" s="123"/>
      <c r="O30" s="114">
        <v>5.8</v>
      </c>
      <c r="P30" s="115">
        <v>21.141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2.005</v>
      </c>
      <c r="K31" s="78"/>
      <c r="L31" s="21"/>
      <c r="M31" s="109"/>
      <c r="N31" s="123"/>
      <c r="O31" s="114">
        <v>6</v>
      </c>
      <c r="P31" s="115">
        <v>22.877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0.104</v>
      </c>
      <c r="K32" s="78"/>
      <c r="L32" s="21"/>
      <c r="M32" s="109"/>
      <c r="N32" s="123"/>
      <c r="O32" s="114">
        <v>6.2</v>
      </c>
      <c r="P32" s="115">
        <v>23.116</v>
      </c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19.788</v>
      </c>
      <c r="K33" s="78"/>
      <c r="L33" s="21"/>
      <c r="M33" s="109"/>
      <c r="N33" s="123"/>
      <c r="O33" s="114">
        <v>6.4</v>
      </c>
      <c r="P33" s="115">
        <v>22.369</v>
      </c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4.155</v>
      </c>
      <c r="K34" s="78"/>
      <c r="L34" s="21"/>
      <c r="M34" s="109"/>
      <c r="N34" s="123"/>
      <c r="O34" s="114">
        <v>6.6</v>
      </c>
      <c r="P34" s="115">
        <v>20.86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09"/>
      <c r="N35" s="123"/>
      <c r="O35" s="114">
        <v>6.8</v>
      </c>
      <c r="P35" s="115">
        <v>20.733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09"/>
      <c r="N36" s="123"/>
      <c r="O36" s="114">
        <v>7</v>
      </c>
      <c r="P36" s="115">
        <v>21.923</v>
      </c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09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M38" s="109"/>
      <c r="N38" s="123"/>
      <c r="O38" s="114">
        <v>7.4</v>
      </c>
      <c r="P38" s="114"/>
      <c r="Q38" s="124"/>
    </row>
    <row r="39" spans="9:17" s="69" customFormat="1" ht="12.75">
      <c r="I39" s="18"/>
      <c r="M39" s="109"/>
      <c r="N39" s="123"/>
      <c r="O39" s="114">
        <v>7.6</v>
      </c>
      <c r="P39" s="114"/>
      <c r="Q39" s="124"/>
    </row>
    <row r="40" spans="9:17" s="69" customFormat="1" ht="12.75">
      <c r="I40" s="18"/>
      <c r="M40" s="109"/>
      <c r="N40" s="117"/>
      <c r="O40" s="114">
        <v>7.8</v>
      </c>
      <c r="P40" s="114"/>
      <c r="Q40" s="124"/>
    </row>
    <row r="41" spans="9:17" s="69" customFormat="1" ht="12.75">
      <c r="I41" s="18"/>
      <c r="M41" s="109"/>
      <c r="N41" s="125"/>
      <c r="O41" s="114">
        <v>8</v>
      </c>
      <c r="P41" s="114"/>
      <c r="Q41" s="124"/>
    </row>
    <row r="42" spans="9:17" s="69" customFormat="1" ht="12.75">
      <c r="I42" s="18"/>
      <c r="M42" s="109"/>
      <c r="N42" s="117"/>
      <c r="O42" s="123"/>
      <c r="P42" s="123"/>
      <c r="Q42" s="124"/>
    </row>
    <row r="43" spans="9:17" s="69" customFormat="1" ht="12.75">
      <c r="I43" s="18"/>
      <c r="M43" s="109"/>
      <c r="N43" s="117"/>
      <c r="O43" s="123"/>
      <c r="P43" s="123"/>
      <c r="Q43" s="124"/>
    </row>
    <row r="44" spans="9:17" s="69" customFormat="1" ht="12.75">
      <c r="I44" s="18"/>
      <c r="M44" s="109"/>
      <c r="N44" s="117"/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2.05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2.05</v>
      </c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09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09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09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09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09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09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09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09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09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09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09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09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09"/>
      <c r="N59" s="123"/>
      <c r="O59" s="123"/>
      <c r="P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09"/>
      <c r="N60" s="123"/>
      <c r="O60" s="123"/>
      <c r="P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10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13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28.176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27.2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26.393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25.956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25.813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25.676</v>
      </c>
    </row>
    <row r="8" spans="1:16" s="17" customFormat="1" ht="17.25" customHeight="1">
      <c r="A8" s="40" t="s">
        <v>13</v>
      </c>
      <c r="B8" s="41"/>
      <c r="C8" s="42" t="s">
        <v>80</v>
      </c>
      <c r="D8" s="43"/>
      <c r="E8" s="35"/>
      <c r="F8" s="44" t="s">
        <v>81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25.627</v>
      </c>
    </row>
    <row r="9" spans="1:16" s="49" customFormat="1" ht="17.25" customHeight="1">
      <c r="A9" s="40" t="s">
        <v>16</v>
      </c>
      <c r="B9" s="41"/>
      <c r="C9" s="48">
        <v>37768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25.369</v>
      </c>
    </row>
    <row r="10" spans="1:18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25.573</v>
      </c>
      <c r="Q10" s="49"/>
      <c r="R10" s="49"/>
    </row>
    <row r="11" spans="10:18" s="61" customFormat="1" ht="10.5" customHeight="1">
      <c r="J11" s="59"/>
      <c r="M11" s="114"/>
      <c r="N11" s="114"/>
      <c r="O11" s="114">
        <v>2</v>
      </c>
      <c r="P11" s="115">
        <v>25.317</v>
      </c>
      <c r="Q11" s="49"/>
      <c r="R11" s="49"/>
    </row>
    <row r="12" spans="2:18" s="61" customFormat="1" ht="13.5" customHeight="1">
      <c r="B12" s="62" t="s">
        <v>21</v>
      </c>
      <c r="C12" s="63" t="str">
        <f>F16</f>
        <v>02022 TWE 053</v>
      </c>
      <c r="J12" s="59"/>
      <c r="K12" s="59"/>
      <c r="L12" s="64"/>
      <c r="M12" s="122"/>
      <c r="N12" s="122"/>
      <c r="O12" s="114">
        <v>2.2</v>
      </c>
      <c r="P12" s="115">
        <v>23.226</v>
      </c>
      <c r="Q12" s="49"/>
      <c r="R12" s="49"/>
    </row>
    <row r="13" spans="1:18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19.215</v>
      </c>
      <c r="Q13" s="49"/>
      <c r="R13" s="49"/>
    </row>
    <row r="14" spans="1:18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14.536</v>
      </c>
      <c r="Q14" s="49"/>
      <c r="R14" s="49"/>
    </row>
    <row r="15" spans="1:18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16.399</v>
      </c>
      <c r="Q15" s="49"/>
      <c r="R15" s="49"/>
    </row>
    <row r="16" spans="1:16" ht="15.75">
      <c r="A16" s="70" t="s">
        <v>25</v>
      </c>
      <c r="B16" s="71"/>
      <c r="C16" s="71"/>
      <c r="D16" s="71"/>
      <c r="E16" s="72"/>
      <c r="F16" s="70" t="s">
        <v>82</v>
      </c>
      <c r="G16" s="73"/>
      <c r="H16" s="73"/>
      <c r="I16" s="73"/>
      <c r="J16" s="74"/>
      <c r="O16" s="114">
        <v>3</v>
      </c>
      <c r="P16" s="115">
        <v>23.222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22.251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24.657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23.728</v>
      </c>
    </row>
    <row r="20" spans="1:18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24.588</v>
      </c>
      <c r="Q20" s="124"/>
      <c r="R20" s="124"/>
    </row>
    <row r="21" spans="1:18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24.149</v>
      </c>
      <c r="Q21" s="124"/>
      <c r="R21" s="124"/>
    </row>
    <row r="22" spans="1:18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24.925</v>
      </c>
      <c r="Q22" s="124"/>
      <c r="R22" s="124"/>
    </row>
    <row r="23" spans="1:18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25.121</v>
      </c>
      <c r="Q23" s="124"/>
      <c r="R23" s="124"/>
    </row>
    <row r="24" spans="1:18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22.218</v>
      </c>
      <c r="Q24" s="124"/>
      <c r="R24" s="124"/>
    </row>
    <row r="25" spans="1:18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20.217</v>
      </c>
      <c r="Q25" s="124"/>
      <c r="R25" s="124"/>
    </row>
    <row r="26" spans="1:18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22.651</v>
      </c>
      <c r="Q26" s="124"/>
      <c r="R26" s="124"/>
    </row>
    <row r="27" spans="11:18" s="69" customFormat="1" ht="12.75">
      <c r="K27" s="78"/>
      <c r="L27" s="21"/>
      <c r="M27" s="123"/>
      <c r="N27" s="123"/>
      <c r="O27" s="114">
        <v>5.2</v>
      </c>
      <c r="P27" s="115">
        <v>25.218</v>
      </c>
      <c r="Q27" s="124"/>
      <c r="R27" s="124"/>
    </row>
    <row r="28" spans="1:18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27.096</v>
      </c>
      <c r="Q28" s="124"/>
      <c r="R28" s="124"/>
    </row>
    <row r="29" spans="11:18" s="69" customFormat="1" ht="12.75">
      <c r="K29" s="78"/>
      <c r="L29" s="21"/>
      <c r="M29" s="123"/>
      <c r="N29" s="123"/>
      <c r="O29" s="114">
        <v>5.6</v>
      </c>
      <c r="P29" s="115">
        <v>27.018</v>
      </c>
      <c r="Q29" s="124"/>
      <c r="R29" s="124"/>
    </row>
    <row r="30" spans="1:18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24.194</v>
      </c>
      <c r="Q30" s="124"/>
      <c r="R30" s="124"/>
    </row>
    <row r="31" spans="1:18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1.903</v>
      </c>
      <c r="K31" s="78"/>
      <c r="L31" s="21"/>
      <c r="M31" s="123"/>
      <c r="N31" s="123"/>
      <c r="O31" s="114">
        <v>6</v>
      </c>
      <c r="P31" s="115">
        <v>21.865</v>
      </c>
      <c r="Q31" s="124"/>
      <c r="R31" s="124"/>
    </row>
    <row r="32" spans="1:18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0.076</v>
      </c>
      <c r="K32" s="78"/>
      <c r="L32" s="21"/>
      <c r="M32" s="123"/>
      <c r="N32" s="123"/>
      <c r="O32" s="114">
        <v>6.2</v>
      </c>
      <c r="P32" s="115">
        <v>23.285</v>
      </c>
      <c r="Q32" s="124"/>
      <c r="R32" s="124"/>
    </row>
    <row r="33" spans="1:18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23.899</v>
      </c>
      <c r="K33" s="78"/>
      <c r="L33" s="21"/>
      <c r="M33" s="123"/>
      <c r="N33" s="123"/>
      <c r="O33" s="114">
        <v>6.4</v>
      </c>
      <c r="P33" s="115"/>
      <c r="Q33" s="124"/>
      <c r="R33" s="124"/>
    </row>
    <row r="34" spans="1:18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3.021</v>
      </c>
      <c r="K34" s="78"/>
      <c r="L34" s="21"/>
      <c r="M34" s="123"/>
      <c r="N34" s="123"/>
      <c r="O34" s="114">
        <v>6.6</v>
      </c>
      <c r="P34" s="115"/>
      <c r="Q34" s="124"/>
      <c r="R34" s="124"/>
    </row>
    <row r="35" spans="6:18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/>
      <c r="Q35" s="124"/>
      <c r="R35" s="124"/>
    </row>
    <row r="36" spans="6:18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/>
      <c r="Q36" s="124"/>
      <c r="R36" s="124"/>
    </row>
    <row r="37" spans="6:18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  <c r="R37" s="124"/>
    </row>
    <row r="38" spans="9:18" s="69" customFormat="1" ht="12.75">
      <c r="I38" s="80"/>
      <c r="J38" s="68"/>
      <c r="M38" s="123"/>
      <c r="N38" s="123"/>
      <c r="O38" s="114">
        <v>7.4</v>
      </c>
      <c r="P38" s="114"/>
      <c r="Q38" s="124"/>
      <c r="R38" s="124"/>
    </row>
    <row r="39" spans="9:18" s="69" customFormat="1" ht="12.75">
      <c r="I39" s="18"/>
      <c r="M39" s="123"/>
      <c r="N39" s="123"/>
      <c r="O39" s="114">
        <v>7.6</v>
      </c>
      <c r="P39" s="114"/>
      <c r="Q39" s="124"/>
      <c r="R39" s="124"/>
    </row>
    <row r="40" spans="9:18" s="69" customFormat="1" ht="12.75">
      <c r="I40" s="18"/>
      <c r="M40" s="123"/>
      <c r="N40" s="117"/>
      <c r="O40" s="114">
        <v>7.8</v>
      </c>
      <c r="P40" s="114"/>
      <c r="Q40" s="124"/>
      <c r="R40" s="124"/>
    </row>
    <row r="41" spans="9:18" s="69" customFormat="1" ht="12.75">
      <c r="I41" s="18"/>
      <c r="M41" s="123"/>
      <c r="N41" s="125"/>
      <c r="O41" s="114">
        <v>8</v>
      </c>
      <c r="P41" s="114"/>
      <c r="Q41" s="124"/>
      <c r="R41" s="124"/>
    </row>
    <row r="42" spans="9:18" s="69" customFormat="1" ht="12.75">
      <c r="I42" s="18"/>
      <c r="M42" s="123"/>
      <c r="N42" s="117"/>
      <c r="O42" s="123"/>
      <c r="P42" s="123"/>
      <c r="Q42" s="124"/>
      <c r="R42" s="124"/>
    </row>
    <row r="43" spans="9:18" s="69" customFormat="1" ht="12.75">
      <c r="I43" s="18"/>
      <c r="M43" s="123"/>
      <c r="N43" s="117"/>
      <c r="O43" s="123"/>
      <c r="P43" s="123"/>
      <c r="Q43" s="124"/>
      <c r="R43" s="124"/>
    </row>
    <row r="44" spans="9:18" s="69" customFormat="1" ht="12.75">
      <c r="I44" s="18"/>
      <c r="M44" s="123"/>
      <c r="N44" s="117"/>
      <c r="O44" s="123"/>
      <c r="P44" s="123"/>
      <c r="Q44" s="124"/>
      <c r="R44" s="124"/>
    </row>
    <row r="45" spans="1:18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2.7</v>
      </c>
      <c r="O45" s="123"/>
      <c r="P45" s="123"/>
      <c r="Q45" s="124"/>
      <c r="R45" s="124"/>
    </row>
    <row r="46" spans="1:18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2.7</v>
      </c>
      <c r="O46" s="123"/>
      <c r="P46" s="123"/>
      <c r="Q46" s="124"/>
      <c r="R46" s="124"/>
    </row>
    <row r="47" spans="1:18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  <c r="R47" s="124"/>
    </row>
    <row r="48" spans="1:18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  <c r="R48" s="124"/>
    </row>
    <row r="49" spans="1:18" s="69" customFormat="1" ht="12.75">
      <c r="A49" s="18"/>
      <c r="B49" s="18"/>
      <c r="I49" s="18"/>
      <c r="M49" s="123"/>
      <c r="N49" s="123"/>
      <c r="O49" s="123"/>
      <c r="P49" s="123"/>
      <c r="Q49" s="124"/>
      <c r="R49" s="124"/>
    </row>
    <row r="50" spans="1:18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  <c r="R50" s="124"/>
    </row>
    <row r="51" spans="1:18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  <c r="R51" s="124"/>
    </row>
    <row r="52" spans="1:18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  <c r="R52" s="124"/>
    </row>
    <row r="53" spans="1:18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  <c r="R53" s="124"/>
    </row>
    <row r="54" spans="1:18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  <c r="R54" s="124"/>
    </row>
    <row r="55" spans="1:18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  <c r="R55" s="124"/>
    </row>
    <row r="56" spans="1:18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  <c r="R56" s="124"/>
    </row>
    <row r="57" spans="1:18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  <c r="R57" s="124"/>
    </row>
    <row r="58" spans="1:18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  <c r="R58" s="124"/>
    </row>
    <row r="59" spans="1:18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  <c r="R59" s="124"/>
    </row>
    <row r="60" spans="1:18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  <c r="R60" s="124"/>
    </row>
    <row r="61" spans="1:18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  <c r="R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7" width="12" style="112" customWidth="1"/>
    <col min="18" max="18" width="22.66015625" style="113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71.073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39.127</v>
      </c>
      <c r="Q3" s="117"/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25.61</v>
      </c>
      <c r="Q4" s="117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24.468</v>
      </c>
      <c r="Q5" s="117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24.024</v>
      </c>
      <c r="Q6" s="117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23.019</v>
      </c>
      <c r="Q7" s="117"/>
    </row>
    <row r="8" spans="1:17" s="17" customFormat="1" ht="17.25" customHeight="1">
      <c r="A8" s="40" t="s">
        <v>13</v>
      </c>
      <c r="B8" s="41"/>
      <c r="C8" s="42" t="s">
        <v>83</v>
      </c>
      <c r="D8" s="43"/>
      <c r="E8" s="35"/>
      <c r="F8" s="44" t="s">
        <v>84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22.44</v>
      </c>
      <c r="Q8" s="117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22.006</v>
      </c>
      <c r="Q9" s="114"/>
    </row>
    <row r="10" spans="1:18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4">
        <v>21.077</v>
      </c>
      <c r="Q10" s="114"/>
      <c r="R10" s="49"/>
    </row>
    <row r="11" spans="10:18" s="61" customFormat="1" ht="10.5" customHeight="1">
      <c r="J11" s="59"/>
      <c r="M11" s="114"/>
      <c r="N11" s="114"/>
      <c r="O11" s="114">
        <v>2</v>
      </c>
      <c r="P11" s="114">
        <v>20.265</v>
      </c>
      <c r="Q11" s="114"/>
      <c r="R11" s="49"/>
    </row>
    <row r="12" spans="2:18" s="61" customFormat="1" ht="13.5" customHeight="1">
      <c r="B12" s="62" t="s">
        <v>21</v>
      </c>
      <c r="C12" s="63" t="str">
        <f>F16</f>
        <v>02022 TWE 059</v>
      </c>
      <c r="J12" s="59"/>
      <c r="K12" s="59"/>
      <c r="L12" s="64"/>
      <c r="M12" s="122"/>
      <c r="N12" s="122"/>
      <c r="O12" s="114">
        <v>2.2</v>
      </c>
      <c r="P12" s="114">
        <v>18.112</v>
      </c>
      <c r="Q12" s="114"/>
      <c r="R12" s="49"/>
    </row>
    <row r="13" spans="1:18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4">
        <v>14.165</v>
      </c>
      <c r="Q13" s="114"/>
      <c r="R13" s="49"/>
    </row>
    <row r="14" spans="1:18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4">
        <v>9.651</v>
      </c>
      <c r="Q14" s="114"/>
      <c r="R14" s="49"/>
    </row>
    <row r="15" spans="1:18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4">
        <v>9.073</v>
      </c>
      <c r="Q15" s="114"/>
      <c r="R15" s="49"/>
    </row>
    <row r="16" spans="1:16" ht="15.75">
      <c r="A16" s="70" t="s">
        <v>25</v>
      </c>
      <c r="B16" s="71"/>
      <c r="C16" s="71"/>
      <c r="D16" s="71"/>
      <c r="E16" s="72"/>
      <c r="F16" s="70" t="s">
        <v>85</v>
      </c>
      <c r="G16" s="73"/>
      <c r="H16" s="73"/>
      <c r="I16" s="73"/>
      <c r="J16" s="74"/>
      <c r="O16" s="114">
        <v>3</v>
      </c>
      <c r="P16" s="114">
        <v>11.015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13.461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15.342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14.5</v>
      </c>
    </row>
    <row r="20" spans="1:18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4">
        <v>15.11</v>
      </c>
      <c r="Q20" s="123"/>
      <c r="R20" s="124"/>
    </row>
    <row r="21" spans="1:18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4">
        <v>13.177</v>
      </c>
      <c r="Q21" s="123"/>
      <c r="R21" s="124"/>
    </row>
    <row r="22" spans="1:18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4">
        <v>16.728</v>
      </c>
      <c r="Q22" s="123"/>
      <c r="R22" s="124"/>
    </row>
    <row r="23" spans="1:18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4">
        <v>19.695</v>
      </c>
      <c r="Q23" s="123"/>
      <c r="R23" s="124"/>
    </row>
    <row r="24" spans="1:18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4">
        <v>18.39</v>
      </c>
      <c r="Q24" s="123"/>
      <c r="R24" s="124"/>
    </row>
    <row r="25" spans="1:18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4">
        <v>17.971</v>
      </c>
      <c r="Q25" s="123"/>
      <c r="R25" s="124"/>
    </row>
    <row r="26" spans="1:18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4">
        <v>18.307</v>
      </c>
      <c r="Q26" s="123"/>
      <c r="R26" s="124"/>
    </row>
    <row r="27" spans="11:18" s="69" customFormat="1" ht="12.75">
      <c r="K27" s="78"/>
      <c r="L27" s="21"/>
      <c r="M27" s="123"/>
      <c r="N27" s="123"/>
      <c r="O27" s="114">
        <v>5.2</v>
      </c>
      <c r="P27" s="114">
        <v>16.842</v>
      </c>
      <c r="Q27" s="123"/>
      <c r="R27" s="124"/>
    </row>
    <row r="28" spans="1:18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4">
        <v>18.67</v>
      </c>
      <c r="Q28" s="123"/>
      <c r="R28" s="124"/>
    </row>
    <row r="29" spans="11:18" s="69" customFormat="1" ht="12.75">
      <c r="K29" s="78"/>
      <c r="L29" s="21"/>
      <c r="M29" s="123"/>
      <c r="N29" s="123"/>
      <c r="O29" s="114">
        <v>5.6</v>
      </c>
      <c r="P29" s="114">
        <v>18.344</v>
      </c>
      <c r="Q29" s="123"/>
      <c r="R29" s="124"/>
    </row>
    <row r="30" spans="1:18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4">
        <v>17.266</v>
      </c>
      <c r="Q30" s="123"/>
      <c r="R30" s="124"/>
    </row>
    <row r="31" spans="1:18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1.992</v>
      </c>
      <c r="K31" s="78"/>
      <c r="L31" s="21"/>
      <c r="M31" s="123"/>
      <c r="N31" s="123"/>
      <c r="O31" s="114">
        <v>6</v>
      </c>
      <c r="P31" s="114">
        <v>18.803</v>
      </c>
      <c r="Q31" s="123"/>
      <c r="R31" s="124"/>
    </row>
    <row r="32" spans="1:18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0.225</v>
      </c>
      <c r="K32" s="78"/>
      <c r="L32" s="21"/>
      <c r="M32" s="123"/>
      <c r="N32" s="123"/>
      <c r="O32" s="114">
        <v>6.2</v>
      </c>
      <c r="P32" s="114">
        <v>17.861</v>
      </c>
      <c r="Q32" s="123"/>
      <c r="R32" s="124"/>
    </row>
    <row r="33" spans="1:18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20.317</v>
      </c>
      <c r="K33" s="78"/>
      <c r="L33" s="21"/>
      <c r="M33" s="123"/>
      <c r="N33" s="123"/>
      <c r="O33" s="114">
        <v>6.4</v>
      </c>
      <c r="P33" s="114">
        <v>19.712</v>
      </c>
      <c r="Q33" s="123"/>
      <c r="R33" s="124"/>
    </row>
    <row r="34" spans="1:18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98">
        <v>10.205</v>
      </c>
      <c r="K34" s="78"/>
      <c r="L34" s="21"/>
      <c r="M34" s="123"/>
      <c r="N34" s="123"/>
      <c r="O34" s="114">
        <v>6.6</v>
      </c>
      <c r="P34" s="114">
        <v>18.225</v>
      </c>
      <c r="Q34" s="123"/>
      <c r="R34" s="124"/>
    </row>
    <row r="35" spans="6:18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4">
        <v>21.089</v>
      </c>
      <c r="Q35" s="123"/>
      <c r="R35" s="124"/>
    </row>
    <row r="36" spans="6:18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4">
        <v>23.823</v>
      </c>
      <c r="Q36" s="123"/>
      <c r="R36" s="124"/>
    </row>
    <row r="37" spans="6:18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>
        <v>22.979</v>
      </c>
      <c r="Q37" s="123"/>
      <c r="R37" s="124"/>
    </row>
    <row r="38" spans="9:18" s="69" customFormat="1" ht="12.75">
      <c r="I38" s="80"/>
      <c r="J38" s="68"/>
      <c r="M38" s="123"/>
      <c r="N38" s="123"/>
      <c r="O38" s="114">
        <v>7.4</v>
      </c>
      <c r="P38" s="114"/>
      <c r="Q38" s="123"/>
      <c r="R38" s="124"/>
    </row>
    <row r="39" spans="9:18" s="69" customFormat="1" ht="12.75">
      <c r="I39" s="18"/>
      <c r="M39" s="123"/>
      <c r="N39" s="123"/>
      <c r="O39" s="114">
        <v>7.6</v>
      </c>
      <c r="P39" s="114"/>
      <c r="Q39" s="123"/>
      <c r="R39" s="124"/>
    </row>
    <row r="40" spans="9:18" s="69" customFormat="1" ht="12.75">
      <c r="I40" s="18"/>
      <c r="M40" s="123"/>
      <c r="N40" s="117"/>
      <c r="O40" s="114">
        <v>7.8</v>
      </c>
      <c r="P40" s="114"/>
      <c r="Q40" s="123"/>
      <c r="R40" s="124"/>
    </row>
    <row r="41" spans="9:18" s="69" customFormat="1" ht="12.75">
      <c r="I41" s="18"/>
      <c r="M41" s="123"/>
      <c r="N41" s="125"/>
      <c r="O41" s="114">
        <v>8</v>
      </c>
      <c r="P41" s="114"/>
      <c r="Q41" s="123"/>
      <c r="R41" s="124"/>
    </row>
    <row r="42" spans="9:18" s="69" customFormat="1" ht="12.75">
      <c r="I42" s="18"/>
      <c r="M42" s="123"/>
      <c r="N42" s="117"/>
      <c r="O42" s="123"/>
      <c r="P42" s="114"/>
      <c r="Q42" s="123"/>
      <c r="R42" s="124"/>
    </row>
    <row r="43" spans="9:18" s="69" customFormat="1" ht="12.75">
      <c r="I43" s="18"/>
      <c r="M43" s="123"/>
      <c r="N43" s="117"/>
      <c r="O43" s="123"/>
      <c r="P43" s="114"/>
      <c r="Q43" s="123"/>
      <c r="R43" s="124"/>
    </row>
    <row r="44" spans="9:18" s="69" customFormat="1" ht="12.75">
      <c r="I44" s="18"/>
      <c r="M44" s="123"/>
      <c r="N44" s="117"/>
      <c r="O44" s="123"/>
      <c r="P44" s="114"/>
      <c r="Q44" s="123"/>
      <c r="R44" s="124"/>
    </row>
    <row r="45" spans="1:18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2.05</v>
      </c>
      <c r="O45" s="123"/>
      <c r="P45" s="114"/>
      <c r="Q45" s="123"/>
      <c r="R45" s="124"/>
    </row>
    <row r="46" spans="1:18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80</v>
      </c>
      <c r="N46" s="129">
        <v>2.05</v>
      </c>
      <c r="O46" s="123"/>
      <c r="P46" s="114"/>
      <c r="Q46" s="123"/>
      <c r="R46" s="124"/>
    </row>
    <row r="47" spans="1:18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14"/>
      <c r="Q47" s="123"/>
      <c r="R47" s="124"/>
    </row>
    <row r="48" spans="1:18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14"/>
      <c r="Q48" s="123"/>
      <c r="R48" s="124"/>
    </row>
    <row r="49" spans="1:18" s="69" customFormat="1" ht="12.75">
      <c r="A49" s="18"/>
      <c r="B49" s="18"/>
      <c r="I49" s="18"/>
      <c r="M49" s="123"/>
      <c r="N49" s="123"/>
      <c r="O49" s="123"/>
      <c r="P49" s="114"/>
      <c r="Q49" s="123"/>
      <c r="R49" s="124"/>
    </row>
    <row r="50" spans="1:18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14"/>
      <c r="Q50" s="123"/>
      <c r="R50" s="124"/>
    </row>
    <row r="51" spans="1:18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14"/>
      <c r="Q51" s="123"/>
      <c r="R51" s="124"/>
    </row>
    <row r="52" spans="1:18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14"/>
      <c r="Q52" s="123"/>
      <c r="R52" s="124"/>
    </row>
    <row r="53" spans="1:18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14"/>
      <c r="Q53" s="123"/>
      <c r="R53" s="124"/>
    </row>
    <row r="54" spans="1:18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14"/>
      <c r="Q54" s="123"/>
      <c r="R54" s="124"/>
    </row>
    <row r="55" spans="1:18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14"/>
      <c r="Q55" s="123"/>
      <c r="R55" s="124"/>
    </row>
    <row r="56" spans="1:18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14"/>
      <c r="Q56" s="123"/>
      <c r="R56" s="124"/>
    </row>
    <row r="57" spans="1:18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3"/>
      <c r="R57" s="124"/>
    </row>
    <row r="58" spans="1:18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3"/>
      <c r="R58" s="124"/>
    </row>
    <row r="59" spans="1:18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3"/>
      <c r="R59" s="124"/>
    </row>
    <row r="60" spans="1:18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3"/>
      <c r="R60" s="124"/>
    </row>
    <row r="61" spans="1:18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3"/>
      <c r="R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13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27.119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24.474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23.18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22.59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21.089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20.617</v>
      </c>
    </row>
    <row r="8" spans="1:16" s="17" customFormat="1" ht="17.25" customHeight="1">
      <c r="A8" s="40" t="s">
        <v>13</v>
      </c>
      <c r="B8" s="41"/>
      <c r="C8" s="42" t="s">
        <v>86</v>
      </c>
      <c r="D8" s="43"/>
      <c r="E8" s="35"/>
      <c r="F8" s="44" t="s">
        <v>71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20.715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20.044</v>
      </c>
    </row>
    <row r="10" spans="1:18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19.313</v>
      </c>
      <c r="Q10" s="49"/>
      <c r="R10" s="49"/>
    </row>
    <row r="11" spans="10:18" s="61" customFormat="1" ht="10.5" customHeight="1">
      <c r="J11" s="59"/>
      <c r="M11" s="114"/>
      <c r="N11" s="114"/>
      <c r="O11" s="114">
        <v>2</v>
      </c>
      <c r="P11" s="115">
        <v>14.873</v>
      </c>
      <c r="Q11" s="49"/>
      <c r="R11" s="49"/>
    </row>
    <row r="12" spans="2:18" s="61" customFormat="1" ht="13.5" customHeight="1">
      <c r="B12" s="62" t="s">
        <v>21</v>
      </c>
      <c r="C12" s="63" t="str">
        <f>F16</f>
        <v>02022 TWE 062</v>
      </c>
      <c r="J12" s="59"/>
      <c r="K12" s="59"/>
      <c r="L12" s="64"/>
      <c r="M12" s="122"/>
      <c r="N12" s="122"/>
      <c r="O12" s="114">
        <v>2.2</v>
      </c>
      <c r="P12" s="115">
        <v>12.091</v>
      </c>
      <c r="Q12" s="49"/>
      <c r="R12" s="49"/>
    </row>
    <row r="13" spans="1:18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7.78</v>
      </c>
      <c r="Q13" s="49"/>
      <c r="R13" s="49"/>
    </row>
    <row r="14" spans="1:18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8.587</v>
      </c>
      <c r="Q14" s="49"/>
      <c r="R14" s="49"/>
    </row>
    <row r="15" spans="1:18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11.152</v>
      </c>
      <c r="Q15" s="49"/>
      <c r="R15" s="49"/>
    </row>
    <row r="16" spans="1:16" ht="15.75">
      <c r="A16" s="70" t="s">
        <v>25</v>
      </c>
      <c r="B16" s="71"/>
      <c r="C16" s="71"/>
      <c r="D16" s="71"/>
      <c r="E16" s="72"/>
      <c r="F16" s="70" t="s">
        <v>87</v>
      </c>
      <c r="G16" s="73"/>
      <c r="H16" s="73"/>
      <c r="I16" s="73"/>
      <c r="J16" s="74"/>
      <c r="O16" s="114">
        <v>3</v>
      </c>
      <c r="P16" s="115">
        <v>15.349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14.436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16.241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16.3</v>
      </c>
    </row>
    <row r="20" spans="1:18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16.148</v>
      </c>
      <c r="Q20" s="124"/>
      <c r="R20" s="124"/>
    </row>
    <row r="21" spans="1:18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18.17</v>
      </c>
      <c r="Q21" s="124"/>
      <c r="R21" s="124"/>
    </row>
    <row r="22" spans="1:18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16.141</v>
      </c>
      <c r="Q22" s="124"/>
      <c r="R22" s="124"/>
    </row>
    <row r="23" spans="1:18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17.484</v>
      </c>
      <c r="Q23" s="124"/>
      <c r="R23" s="124"/>
    </row>
    <row r="24" spans="1:18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19.423</v>
      </c>
      <c r="Q24" s="124"/>
      <c r="R24" s="124"/>
    </row>
    <row r="25" spans="1:18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17.9</v>
      </c>
      <c r="Q25" s="124"/>
      <c r="R25" s="124"/>
    </row>
    <row r="26" spans="1:18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17.69</v>
      </c>
      <c r="Q26" s="124"/>
      <c r="R26" s="124"/>
    </row>
    <row r="27" spans="11:18" s="69" customFormat="1" ht="12.75">
      <c r="K27" s="78"/>
      <c r="L27" s="21"/>
      <c r="M27" s="123"/>
      <c r="N27" s="123"/>
      <c r="O27" s="114">
        <v>5.2</v>
      </c>
      <c r="P27" s="115">
        <v>15.946</v>
      </c>
      <c r="Q27" s="124"/>
      <c r="R27" s="124"/>
    </row>
    <row r="28" spans="1:18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16.401</v>
      </c>
      <c r="Q28" s="124"/>
      <c r="R28" s="124"/>
    </row>
    <row r="29" spans="11:18" s="69" customFormat="1" ht="12.75">
      <c r="K29" s="78"/>
      <c r="L29" s="21"/>
      <c r="M29" s="123"/>
      <c r="N29" s="123"/>
      <c r="O29" s="114">
        <v>5.6</v>
      </c>
      <c r="P29" s="115">
        <v>16.865</v>
      </c>
      <c r="Q29" s="124"/>
      <c r="R29" s="124"/>
    </row>
    <row r="30" spans="1:18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20.207</v>
      </c>
      <c r="Q30" s="124"/>
      <c r="R30" s="124"/>
    </row>
    <row r="31" spans="1:18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2.061</v>
      </c>
      <c r="K31" s="78"/>
      <c r="L31" s="21"/>
      <c r="M31" s="123"/>
      <c r="N31" s="123"/>
      <c r="O31" s="114">
        <v>6</v>
      </c>
      <c r="P31" s="115">
        <v>18.241</v>
      </c>
      <c r="Q31" s="124"/>
      <c r="R31" s="124"/>
    </row>
    <row r="32" spans="1:18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0.099</v>
      </c>
      <c r="K32" s="78"/>
      <c r="L32" s="21"/>
      <c r="M32" s="123"/>
      <c r="N32" s="123"/>
      <c r="O32" s="114">
        <v>6.2</v>
      </c>
      <c r="P32" s="115">
        <v>16.686</v>
      </c>
      <c r="Q32" s="124"/>
      <c r="R32" s="124"/>
    </row>
    <row r="33" spans="1:18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17.57</v>
      </c>
      <c r="K33" s="78"/>
      <c r="L33" s="21"/>
      <c r="M33" s="123"/>
      <c r="N33" s="123"/>
      <c r="O33" s="114">
        <v>6.4</v>
      </c>
      <c r="P33" s="115">
        <v>18.578</v>
      </c>
      <c r="Q33" s="124"/>
      <c r="R33" s="124"/>
    </row>
    <row r="34" spans="1:18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3.966</v>
      </c>
      <c r="K34" s="78"/>
      <c r="L34" s="21"/>
      <c r="M34" s="123"/>
      <c r="N34" s="123"/>
      <c r="O34" s="114">
        <v>6.6</v>
      </c>
      <c r="P34" s="115">
        <v>17.5</v>
      </c>
      <c r="Q34" s="124"/>
      <c r="R34" s="124"/>
    </row>
    <row r="35" spans="6:18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>
        <v>19.12</v>
      </c>
      <c r="Q35" s="124"/>
      <c r="R35" s="124"/>
    </row>
    <row r="36" spans="6:18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>
        <v>16.495</v>
      </c>
      <c r="Q36" s="124"/>
      <c r="R36" s="124"/>
    </row>
    <row r="37" spans="6:18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  <c r="R37" s="124"/>
    </row>
    <row r="38" spans="9:18" s="69" customFormat="1" ht="12.75">
      <c r="I38" s="80"/>
      <c r="J38" s="68"/>
      <c r="M38" s="123"/>
      <c r="N38" s="123"/>
      <c r="O38" s="114">
        <v>7.4</v>
      </c>
      <c r="P38" s="114"/>
      <c r="Q38" s="124"/>
      <c r="R38" s="124"/>
    </row>
    <row r="39" spans="9:18" s="69" customFormat="1" ht="12.75">
      <c r="I39" s="18"/>
      <c r="M39" s="123"/>
      <c r="N39" s="123"/>
      <c r="O39" s="114">
        <v>7.6</v>
      </c>
      <c r="P39" s="114"/>
      <c r="Q39" s="124"/>
      <c r="R39" s="124"/>
    </row>
    <row r="40" spans="9:18" s="69" customFormat="1" ht="12.75">
      <c r="I40" s="18"/>
      <c r="M40" s="123"/>
      <c r="N40" s="117"/>
      <c r="O40" s="114">
        <v>7.8</v>
      </c>
      <c r="P40" s="114"/>
      <c r="Q40" s="124"/>
      <c r="R40" s="124"/>
    </row>
    <row r="41" spans="9:18" s="69" customFormat="1" ht="12.75">
      <c r="I41" s="18"/>
      <c r="M41" s="123"/>
      <c r="N41" s="125"/>
      <c r="O41" s="114">
        <v>8</v>
      </c>
      <c r="P41" s="114"/>
      <c r="Q41" s="124"/>
      <c r="R41" s="124"/>
    </row>
    <row r="42" spans="9:18" s="69" customFormat="1" ht="12.75">
      <c r="I42" s="18"/>
      <c r="M42" s="123"/>
      <c r="N42" s="117"/>
      <c r="O42" s="123"/>
      <c r="P42" s="123"/>
      <c r="Q42" s="124"/>
      <c r="R42" s="124"/>
    </row>
    <row r="43" spans="9:18" s="69" customFormat="1" ht="12.75">
      <c r="I43" s="18"/>
      <c r="M43" s="123"/>
      <c r="N43" s="117"/>
      <c r="O43" s="123"/>
      <c r="P43" s="123"/>
      <c r="Q43" s="124"/>
      <c r="R43" s="124"/>
    </row>
    <row r="44" spans="9:18" s="69" customFormat="1" ht="12.75">
      <c r="I44" s="18"/>
      <c r="M44" s="123"/>
      <c r="N44" s="117"/>
      <c r="O44" s="123"/>
      <c r="P44" s="123"/>
      <c r="Q44" s="124"/>
      <c r="R44" s="124"/>
    </row>
    <row r="45" spans="1:18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2.05</v>
      </c>
      <c r="O45" s="123"/>
      <c r="P45" s="123"/>
      <c r="Q45" s="124"/>
      <c r="R45" s="124"/>
    </row>
    <row r="46" spans="1:18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2.05</v>
      </c>
      <c r="O46" s="123"/>
      <c r="P46" s="123"/>
      <c r="Q46" s="124"/>
      <c r="R46" s="124"/>
    </row>
    <row r="47" spans="1:18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  <c r="R47" s="124"/>
    </row>
    <row r="48" spans="1:18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  <c r="R48" s="124"/>
    </row>
    <row r="49" spans="1:18" s="69" customFormat="1" ht="12.75">
      <c r="A49" s="18"/>
      <c r="B49" s="18"/>
      <c r="I49" s="18"/>
      <c r="M49" s="123"/>
      <c r="N49" s="123"/>
      <c r="O49" s="123"/>
      <c r="P49" s="123"/>
      <c r="Q49" s="124"/>
      <c r="R49" s="124"/>
    </row>
    <row r="50" spans="1:18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  <c r="R50" s="124"/>
    </row>
    <row r="51" spans="1:18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  <c r="R51" s="124"/>
    </row>
    <row r="52" spans="1:18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  <c r="R52" s="124"/>
    </row>
    <row r="53" spans="1:18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  <c r="R53" s="124"/>
    </row>
    <row r="54" spans="1:18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  <c r="R54" s="124"/>
    </row>
    <row r="55" spans="1:18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  <c r="R55" s="124"/>
    </row>
    <row r="56" spans="1:18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  <c r="R56" s="124"/>
    </row>
    <row r="57" spans="1:18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  <c r="R57" s="124"/>
    </row>
    <row r="58" spans="1:18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  <c r="R58" s="124"/>
    </row>
    <row r="59" spans="1:18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  <c r="R59" s="124"/>
    </row>
    <row r="60" spans="1:18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  <c r="R60" s="124"/>
    </row>
    <row r="61" spans="1:18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  <c r="R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7" width="12" style="112" customWidth="1"/>
    <col min="18" max="18" width="22.66015625" style="113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29.049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26.183</v>
      </c>
      <c r="Q3" s="117"/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24.549</v>
      </c>
      <c r="Q4" s="117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24.278</v>
      </c>
      <c r="Q5" s="117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23.867</v>
      </c>
      <c r="Q6" s="117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22.883</v>
      </c>
      <c r="Q7" s="117"/>
    </row>
    <row r="8" spans="1:17" s="17" customFormat="1" ht="17.25" customHeight="1">
      <c r="A8" s="40" t="s">
        <v>13</v>
      </c>
      <c r="B8" s="41"/>
      <c r="C8" s="42" t="s">
        <v>88</v>
      </c>
      <c r="D8" s="43"/>
      <c r="E8" s="35"/>
      <c r="F8" s="44" t="s">
        <v>68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22.63</v>
      </c>
      <c r="Q8" s="117"/>
    </row>
    <row r="9" spans="1:17" s="49" customFormat="1" ht="17.25" customHeight="1">
      <c r="A9" s="40" t="s">
        <v>16</v>
      </c>
      <c r="B9" s="41"/>
      <c r="C9" s="48">
        <v>37768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20.45</v>
      </c>
      <c r="Q9" s="114"/>
    </row>
    <row r="10" spans="1:18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17.833</v>
      </c>
      <c r="Q10" s="114"/>
      <c r="R10" s="49"/>
    </row>
    <row r="11" spans="10:18" s="61" customFormat="1" ht="10.5" customHeight="1">
      <c r="J11" s="59"/>
      <c r="M11" s="114"/>
      <c r="N11" s="114"/>
      <c r="O11" s="114">
        <v>2</v>
      </c>
      <c r="P11" s="115">
        <v>15.443</v>
      </c>
      <c r="Q11" s="114"/>
      <c r="R11" s="49"/>
    </row>
    <row r="12" spans="2:18" s="61" customFormat="1" ht="13.5" customHeight="1">
      <c r="B12" s="62" t="s">
        <v>21</v>
      </c>
      <c r="C12" s="63" t="str">
        <f>F16</f>
        <v>02022 TWE 065</v>
      </c>
      <c r="J12" s="59"/>
      <c r="K12" s="59"/>
      <c r="L12" s="64"/>
      <c r="M12" s="122"/>
      <c r="N12" s="122"/>
      <c r="O12" s="114">
        <v>2.2</v>
      </c>
      <c r="P12" s="115">
        <v>11.7</v>
      </c>
      <c r="Q12" s="114"/>
      <c r="R12" s="49"/>
    </row>
    <row r="13" spans="1:18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9.741</v>
      </c>
      <c r="Q13" s="114"/>
      <c r="R13" s="49"/>
    </row>
    <row r="14" spans="1:18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11.403</v>
      </c>
      <c r="Q14" s="114"/>
      <c r="R14" s="49"/>
    </row>
    <row r="15" spans="1:18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13.555</v>
      </c>
      <c r="Q15" s="114"/>
      <c r="R15" s="49"/>
    </row>
    <row r="16" spans="1:16" ht="15.75">
      <c r="A16" s="70" t="s">
        <v>25</v>
      </c>
      <c r="B16" s="71"/>
      <c r="C16" s="71"/>
      <c r="D16" s="71"/>
      <c r="E16" s="72"/>
      <c r="F16" s="70" t="s">
        <v>89</v>
      </c>
      <c r="G16" s="73"/>
      <c r="H16" s="73"/>
      <c r="I16" s="73"/>
      <c r="J16" s="74"/>
      <c r="O16" s="114">
        <v>3</v>
      </c>
      <c r="P16" s="115">
        <v>16.394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17.024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19.199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16.254</v>
      </c>
    </row>
    <row r="20" spans="1:18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18.607</v>
      </c>
      <c r="Q20" s="123"/>
      <c r="R20" s="124"/>
    </row>
    <row r="21" spans="1:18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19.178</v>
      </c>
      <c r="Q21" s="123"/>
      <c r="R21" s="124"/>
    </row>
    <row r="22" spans="1:18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21.456</v>
      </c>
      <c r="Q22" s="123"/>
      <c r="R22" s="124"/>
    </row>
    <row r="23" spans="1:18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19.648</v>
      </c>
      <c r="Q23" s="123"/>
      <c r="R23" s="124"/>
    </row>
    <row r="24" spans="1:18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23.302</v>
      </c>
      <c r="Q24" s="123"/>
      <c r="R24" s="124"/>
    </row>
    <row r="25" spans="1:18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20.763</v>
      </c>
      <c r="Q25" s="123"/>
      <c r="R25" s="124"/>
    </row>
    <row r="26" spans="1:18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18.57</v>
      </c>
      <c r="Q26" s="123"/>
      <c r="R26" s="124"/>
    </row>
    <row r="27" spans="11:18" s="69" customFormat="1" ht="12.75">
      <c r="K27" s="78"/>
      <c r="L27" s="21"/>
      <c r="M27" s="123"/>
      <c r="N27" s="123"/>
      <c r="O27" s="114">
        <v>5.2</v>
      </c>
      <c r="P27" s="115">
        <v>17.316</v>
      </c>
      <c r="Q27" s="123"/>
      <c r="R27" s="124"/>
    </row>
    <row r="28" spans="1:18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17.379</v>
      </c>
      <c r="Q28" s="123"/>
      <c r="R28" s="124"/>
    </row>
    <row r="29" spans="11:18" s="69" customFormat="1" ht="12.75">
      <c r="K29" s="78"/>
      <c r="L29" s="21"/>
      <c r="M29" s="123"/>
      <c r="N29" s="123"/>
      <c r="O29" s="114">
        <v>5.6</v>
      </c>
      <c r="P29" s="115">
        <v>18.758</v>
      </c>
      <c r="Q29" s="123"/>
      <c r="R29" s="124"/>
    </row>
    <row r="30" spans="1:18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20.447</v>
      </c>
      <c r="Q30" s="123"/>
      <c r="R30" s="124"/>
    </row>
    <row r="31" spans="1:18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2.015</v>
      </c>
      <c r="K31" s="78"/>
      <c r="L31" s="21"/>
      <c r="M31" s="123"/>
      <c r="N31" s="123"/>
      <c r="O31" s="114">
        <v>6</v>
      </c>
      <c r="P31" s="115">
        <v>23.672</v>
      </c>
      <c r="Q31" s="123"/>
      <c r="R31" s="124"/>
    </row>
    <row r="32" spans="1:18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0.112</v>
      </c>
      <c r="K32" s="78"/>
      <c r="L32" s="21"/>
      <c r="M32" s="123"/>
      <c r="N32" s="123"/>
      <c r="O32" s="114">
        <v>6.2</v>
      </c>
      <c r="P32" s="115"/>
      <c r="Q32" s="123"/>
      <c r="R32" s="124"/>
    </row>
    <row r="33" spans="1:18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19.834</v>
      </c>
      <c r="K33" s="78"/>
      <c r="L33" s="21"/>
      <c r="M33" s="123"/>
      <c r="N33" s="123"/>
      <c r="O33" s="114">
        <v>6.4</v>
      </c>
      <c r="P33" s="115"/>
      <c r="Q33" s="123"/>
      <c r="R33" s="124"/>
    </row>
    <row r="34" spans="1:18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4.462</v>
      </c>
      <c r="K34" s="78"/>
      <c r="L34" s="21"/>
      <c r="M34" s="123"/>
      <c r="N34" s="123"/>
      <c r="O34" s="114">
        <v>6.6</v>
      </c>
      <c r="P34" s="115"/>
      <c r="Q34" s="123"/>
      <c r="R34" s="124"/>
    </row>
    <row r="35" spans="6:18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/>
      <c r="Q35" s="123"/>
      <c r="R35" s="124"/>
    </row>
    <row r="36" spans="6:18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/>
      <c r="Q36" s="123"/>
      <c r="R36" s="124"/>
    </row>
    <row r="37" spans="6:18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3"/>
      <c r="R37" s="124"/>
    </row>
    <row r="38" spans="9:18" s="69" customFormat="1" ht="12.75">
      <c r="I38" s="80"/>
      <c r="J38" s="68"/>
      <c r="M38" s="123"/>
      <c r="N38" s="123"/>
      <c r="O38" s="114">
        <v>7.4</v>
      </c>
      <c r="P38" s="114"/>
      <c r="Q38" s="123"/>
      <c r="R38" s="124"/>
    </row>
    <row r="39" spans="9:18" s="69" customFormat="1" ht="12.75">
      <c r="I39" s="18"/>
      <c r="M39" s="123"/>
      <c r="N39" s="123"/>
      <c r="O39" s="114">
        <v>7.6</v>
      </c>
      <c r="P39" s="114"/>
      <c r="Q39" s="123"/>
      <c r="R39" s="124"/>
    </row>
    <row r="40" spans="9:18" s="69" customFormat="1" ht="12.75">
      <c r="I40" s="18"/>
      <c r="M40" s="123"/>
      <c r="N40" s="117"/>
      <c r="O40" s="114">
        <v>7.8</v>
      </c>
      <c r="P40" s="114"/>
      <c r="Q40" s="123"/>
      <c r="R40" s="124"/>
    </row>
    <row r="41" spans="9:18" s="69" customFormat="1" ht="12.75">
      <c r="I41" s="18"/>
      <c r="M41" s="123"/>
      <c r="N41" s="125"/>
      <c r="O41" s="114">
        <v>8</v>
      </c>
      <c r="P41" s="114"/>
      <c r="Q41" s="123"/>
      <c r="R41" s="124"/>
    </row>
    <row r="42" spans="9:18" s="69" customFormat="1" ht="12.75">
      <c r="I42" s="18"/>
      <c r="M42" s="123"/>
      <c r="N42" s="117"/>
      <c r="O42" s="123"/>
      <c r="P42" s="123"/>
      <c r="Q42" s="123"/>
      <c r="R42" s="124"/>
    </row>
    <row r="43" spans="9:18" s="69" customFormat="1" ht="12.75">
      <c r="I43" s="18"/>
      <c r="M43" s="123"/>
      <c r="N43" s="117"/>
      <c r="O43" s="123"/>
      <c r="P43" s="123"/>
      <c r="Q43" s="123"/>
      <c r="R43" s="124"/>
    </row>
    <row r="44" spans="9:18" s="69" customFormat="1" ht="12.75">
      <c r="I44" s="18"/>
      <c r="M44" s="123"/>
      <c r="N44" s="117"/>
      <c r="O44" s="123"/>
      <c r="P44" s="123"/>
      <c r="Q44" s="123"/>
      <c r="R44" s="124"/>
    </row>
    <row r="45" spans="1:18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2.2</v>
      </c>
      <c r="O45" s="123"/>
      <c r="P45" s="123"/>
      <c r="Q45" s="123"/>
      <c r="R45" s="124"/>
    </row>
    <row r="46" spans="1:18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2.2</v>
      </c>
      <c r="O46" s="123"/>
      <c r="P46" s="123"/>
      <c r="Q46" s="123"/>
      <c r="R46" s="124"/>
    </row>
    <row r="47" spans="1:18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3"/>
      <c r="R47" s="124"/>
    </row>
    <row r="48" spans="1:18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3"/>
      <c r="R48" s="124"/>
    </row>
    <row r="49" spans="1:18" s="69" customFormat="1" ht="12.75">
      <c r="A49" s="18"/>
      <c r="B49" s="18"/>
      <c r="I49" s="18"/>
      <c r="M49" s="123"/>
      <c r="N49" s="123"/>
      <c r="O49" s="123"/>
      <c r="P49" s="123"/>
      <c r="Q49" s="123"/>
      <c r="R49" s="124"/>
    </row>
    <row r="50" spans="1:18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3"/>
      <c r="R50" s="124"/>
    </row>
    <row r="51" spans="1:18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3"/>
      <c r="R51" s="124"/>
    </row>
    <row r="52" spans="1:18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3"/>
      <c r="R52" s="124"/>
    </row>
    <row r="53" spans="1:18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3"/>
      <c r="R53" s="124"/>
    </row>
    <row r="54" spans="1:18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3"/>
      <c r="R54" s="124"/>
    </row>
    <row r="55" spans="1:18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3"/>
      <c r="R55" s="124"/>
    </row>
    <row r="56" spans="1:18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3"/>
      <c r="R56" s="124"/>
    </row>
    <row r="57" spans="1:18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3"/>
      <c r="R57" s="124"/>
    </row>
    <row r="58" spans="1:18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3"/>
      <c r="R58" s="124"/>
    </row>
    <row r="59" spans="1:18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3"/>
      <c r="R59" s="124"/>
    </row>
    <row r="60" spans="1:18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3"/>
      <c r="R60" s="124"/>
    </row>
    <row r="61" spans="1:18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3"/>
      <c r="R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5" customWidth="1"/>
    <col min="14" max="14" width="8.5" style="115" customWidth="1"/>
    <col min="15" max="16" width="12" style="115" customWidth="1"/>
    <col min="17" max="17" width="12" style="137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5">
        <v>0.2</v>
      </c>
      <c r="P2" s="115">
        <v>24.103</v>
      </c>
      <c r="Q2" s="137">
        <f>AVERAGE(P2:P41)</f>
        <v>17.698775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34"/>
      <c r="N3" s="132"/>
      <c r="O3" s="115">
        <v>0.4</v>
      </c>
      <c r="P3" s="115">
        <v>23.138</v>
      </c>
      <c r="Q3" s="140">
        <f>STDEV(P2:P41)</f>
        <v>3.5954518170307543</v>
      </c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32"/>
      <c r="N4" s="132"/>
      <c r="O4" s="115">
        <v>0.6</v>
      </c>
      <c r="P4" s="115">
        <v>22.59</v>
      </c>
      <c r="Q4" s="138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32"/>
      <c r="N5" s="132"/>
      <c r="O5" s="115">
        <v>0.8</v>
      </c>
      <c r="P5" s="115">
        <v>21.575</v>
      </c>
      <c r="Q5" s="138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34"/>
      <c r="N6" s="132"/>
      <c r="O6" s="115">
        <v>1</v>
      </c>
      <c r="P6" s="115">
        <v>21.568</v>
      </c>
      <c r="Q6" s="138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34"/>
      <c r="N7" s="132"/>
      <c r="O7" s="115">
        <v>1.2</v>
      </c>
      <c r="P7" s="115">
        <v>21.392</v>
      </c>
      <c r="Q7" s="138"/>
    </row>
    <row r="8" spans="1:17" s="17" customFormat="1" ht="17.25" customHeight="1">
      <c r="A8" s="40" t="s">
        <v>13</v>
      </c>
      <c r="B8" s="41"/>
      <c r="C8" s="42" t="s">
        <v>52</v>
      </c>
      <c r="D8" s="43"/>
      <c r="E8" s="35"/>
      <c r="F8" s="44" t="s">
        <v>53</v>
      </c>
      <c r="G8" s="45"/>
      <c r="H8" s="45"/>
      <c r="I8" s="46"/>
      <c r="J8" s="18"/>
      <c r="K8" s="39"/>
      <c r="L8" s="19"/>
      <c r="M8" s="134"/>
      <c r="N8" s="132"/>
      <c r="O8" s="115">
        <v>1.4</v>
      </c>
      <c r="P8" s="115">
        <v>20.591</v>
      </c>
      <c r="Q8" s="138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35"/>
      <c r="N9" s="133"/>
      <c r="O9" s="115">
        <v>1.6</v>
      </c>
      <c r="P9" s="115">
        <v>18.852</v>
      </c>
      <c r="Q9" s="139"/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15"/>
      <c r="O10" s="115">
        <v>1.8</v>
      </c>
      <c r="P10" s="115">
        <v>13.388</v>
      </c>
      <c r="Q10" s="139"/>
    </row>
    <row r="11" spans="10:17" s="61" customFormat="1" ht="10.5" customHeight="1">
      <c r="J11" s="59"/>
      <c r="M11" s="115"/>
      <c r="N11" s="115"/>
      <c r="O11" s="115">
        <v>2</v>
      </c>
      <c r="P11" s="115">
        <v>9.672</v>
      </c>
      <c r="Q11" s="139"/>
    </row>
    <row r="12" spans="2:17" s="61" customFormat="1" ht="13.5" customHeight="1">
      <c r="B12" s="62" t="s">
        <v>21</v>
      </c>
      <c r="C12" s="63" t="str">
        <f>F16</f>
        <v>02022 TWE 011</v>
      </c>
      <c r="J12" s="59"/>
      <c r="K12" s="59"/>
      <c r="L12" s="64"/>
      <c r="M12" s="115"/>
      <c r="N12" s="115"/>
      <c r="O12" s="115">
        <v>2.2</v>
      </c>
      <c r="P12" s="115">
        <v>9.323</v>
      </c>
      <c r="Q12" s="13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15"/>
      <c r="N13" s="115"/>
      <c r="O13" s="115">
        <v>2.4</v>
      </c>
      <c r="P13" s="115">
        <v>12.525</v>
      </c>
      <c r="Q13" s="13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15"/>
      <c r="N14" s="115"/>
      <c r="O14" s="115">
        <v>2.6</v>
      </c>
      <c r="P14" s="115">
        <v>15.75</v>
      </c>
      <c r="Q14" s="13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15"/>
      <c r="N15" s="115"/>
      <c r="O15" s="115">
        <v>2.8</v>
      </c>
      <c r="P15" s="115">
        <v>18.134</v>
      </c>
      <c r="Q15" s="139"/>
    </row>
    <row r="16" spans="1:16" ht="15.75">
      <c r="A16" s="70" t="s">
        <v>25</v>
      </c>
      <c r="B16" s="71"/>
      <c r="C16" s="71"/>
      <c r="D16" s="71"/>
      <c r="E16" s="72"/>
      <c r="F16" s="70" t="s">
        <v>54</v>
      </c>
      <c r="G16" s="73"/>
      <c r="H16" s="73"/>
      <c r="I16" s="73"/>
      <c r="J16" s="74"/>
      <c r="O16" s="115">
        <v>3</v>
      </c>
      <c r="P16" s="115">
        <v>16.416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5">
        <v>3.2</v>
      </c>
      <c r="P17" s="115">
        <v>15.966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5">
        <v>3.4</v>
      </c>
      <c r="P18" s="115">
        <v>16.345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5">
        <v>3.6</v>
      </c>
      <c r="P19" s="115">
        <v>16.762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32"/>
      <c r="N20" s="132"/>
      <c r="O20" s="115">
        <v>3.8</v>
      </c>
      <c r="P20" s="115">
        <v>16.192</v>
      </c>
      <c r="Q20" s="140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32"/>
      <c r="N21" s="132"/>
      <c r="O21" s="115">
        <v>4</v>
      </c>
      <c r="P21" s="115">
        <v>18.253</v>
      </c>
      <c r="Q21" s="140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32"/>
      <c r="N22" s="132"/>
      <c r="O22" s="115">
        <v>4.2</v>
      </c>
      <c r="P22" s="115">
        <v>19.611</v>
      </c>
      <c r="Q22" s="140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32"/>
      <c r="N23" s="132"/>
      <c r="O23" s="115">
        <v>4.4</v>
      </c>
      <c r="P23" s="115">
        <v>19.043</v>
      </c>
      <c r="Q23" s="140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32"/>
      <c r="N24" s="132"/>
      <c r="O24" s="115">
        <v>4.6</v>
      </c>
      <c r="P24" s="115">
        <v>18.221</v>
      </c>
      <c r="Q24" s="140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32"/>
      <c r="N25" s="132"/>
      <c r="O25" s="115">
        <v>4.8</v>
      </c>
      <c r="P25" s="115">
        <v>16.307</v>
      </c>
      <c r="Q25" s="140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32"/>
      <c r="N26" s="132"/>
      <c r="O26" s="115">
        <v>5</v>
      </c>
      <c r="P26" s="115">
        <v>14.724</v>
      </c>
      <c r="Q26" s="140"/>
    </row>
    <row r="27" spans="11:17" s="69" customFormat="1" ht="12.75">
      <c r="K27" s="78"/>
      <c r="L27" s="21"/>
      <c r="M27" s="132"/>
      <c r="N27" s="132"/>
      <c r="O27" s="115">
        <v>5.2</v>
      </c>
      <c r="P27" s="115">
        <v>16.365</v>
      </c>
      <c r="Q27" s="140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32"/>
      <c r="N28" s="132"/>
      <c r="O28" s="115">
        <v>5.4</v>
      </c>
      <c r="P28" s="115">
        <v>17.076</v>
      </c>
      <c r="Q28" s="140"/>
    </row>
    <row r="29" spans="11:17" s="69" customFormat="1" ht="12.75">
      <c r="K29" s="78"/>
      <c r="L29" s="21"/>
      <c r="M29" s="132"/>
      <c r="N29" s="132"/>
      <c r="O29" s="115">
        <v>5.6</v>
      </c>
      <c r="P29" s="115">
        <v>16.296</v>
      </c>
      <c r="Q29" s="140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32"/>
      <c r="N30" s="132"/>
      <c r="O30" s="115">
        <v>5.8</v>
      </c>
      <c r="P30" s="115">
        <v>16.27</v>
      </c>
      <c r="Q30" s="140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2.14</v>
      </c>
      <c r="K31" s="78"/>
      <c r="L31" s="21"/>
      <c r="M31" s="132"/>
      <c r="N31" s="132"/>
      <c r="O31" s="115">
        <v>6</v>
      </c>
      <c r="P31" s="115">
        <v>14.458</v>
      </c>
      <c r="Q31" s="140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0.161</v>
      </c>
      <c r="K32" s="78"/>
      <c r="L32" s="21"/>
      <c r="M32" s="132"/>
      <c r="N32" s="132"/>
      <c r="O32" s="115">
        <v>6.2</v>
      </c>
      <c r="P32" s="115">
        <v>18.303</v>
      </c>
      <c r="Q32" s="140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14.265</v>
      </c>
      <c r="K33" s="78"/>
      <c r="L33" s="21"/>
      <c r="M33" s="132"/>
      <c r="N33" s="132"/>
      <c r="O33" s="115">
        <v>6.4</v>
      </c>
      <c r="P33" s="115">
        <v>19.376</v>
      </c>
      <c r="Q33" s="140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6.44</v>
      </c>
      <c r="K34" s="78"/>
      <c r="L34" s="21"/>
      <c r="M34" s="132"/>
      <c r="N34" s="132"/>
      <c r="O34" s="115">
        <v>6.6</v>
      </c>
      <c r="P34" s="115">
        <v>21.464</v>
      </c>
      <c r="Q34" s="140"/>
    </row>
    <row r="35" spans="6:17" s="69" customFormat="1" ht="12.75">
      <c r="F35" s="18"/>
      <c r="G35" s="18"/>
      <c r="H35" s="18"/>
      <c r="I35" s="18"/>
      <c r="K35" s="21"/>
      <c r="L35" s="21"/>
      <c r="M35" s="132"/>
      <c r="N35" s="132"/>
      <c r="O35" s="115">
        <v>6.8</v>
      </c>
      <c r="P35" s="115">
        <v>21.189</v>
      </c>
      <c r="Q35" s="140"/>
    </row>
    <row r="36" spans="6:17" s="69" customFormat="1" ht="12.75">
      <c r="F36" s="18"/>
      <c r="G36" s="18"/>
      <c r="H36" s="18"/>
      <c r="I36" s="18"/>
      <c r="K36" s="21"/>
      <c r="L36" s="21"/>
      <c r="M36" s="132"/>
      <c r="N36" s="132"/>
      <c r="O36" s="115">
        <v>7</v>
      </c>
      <c r="P36" s="115">
        <v>19.157</v>
      </c>
      <c r="Q36" s="140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32"/>
      <c r="N37" s="132"/>
      <c r="O37" s="115">
        <v>7.2</v>
      </c>
      <c r="P37" s="115">
        <v>19.858</v>
      </c>
      <c r="Q37" s="140"/>
    </row>
    <row r="38" spans="9:17" s="69" customFormat="1" ht="12.75">
      <c r="I38" s="80"/>
      <c r="J38" s="68"/>
      <c r="M38" s="132"/>
      <c r="N38" s="132"/>
      <c r="O38" s="115">
        <v>7.4</v>
      </c>
      <c r="P38" s="115">
        <v>20.484</v>
      </c>
      <c r="Q38" s="140"/>
    </row>
    <row r="39" spans="9:17" s="69" customFormat="1" ht="12.75">
      <c r="I39" s="18"/>
      <c r="M39" s="132"/>
      <c r="N39" s="132"/>
      <c r="O39" s="115">
        <v>7.6</v>
      </c>
      <c r="P39" s="115">
        <v>18.859</v>
      </c>
      <c r="Q39" s="140"/>
    </row>
    <row r="40" spans="9:17" s="69" customFormat="1" ht="12.75">
      <c r="I40" s="18"/>
      <c r="M40" s="132"/>
      <c r="N40" s="132"/>
      <c r="O40" s="115">
        <v>7.8</v>
      </c>
      <c r="P40" s="115">
        <v>19.61</v>
      </c>
      <c r="Q40" s="140"/>
    </row>
    <row r="41" spans="9:16" s="69" customFormat="1" ht="12.75">
      <c r="I41" s="18"/>
      <c r="M41" s="132"/>
      <c r="N41" s="136"/>
      <c r="O41" s="115">
        <v>8</v>
      </c>
      <c r="P41" s="115">
        <v>8.745</v>
      </c>
    </row>
    <row r="42" spans="9:17" s="69" customFormat="1" ht="12.75">
      <c r="I42" s="18"/>
      <c r="M42" s="132"/>
      <c r="N42" s="132"/>
      <c r="O42" s="132"/>
      <c r="P42" s="132">
        <v>6.359</v>
      </c>
      <c r="Q42" s="140"/>
    </row>
    <row r="43" spans="9:17" s="69" customFormat="1" ht="12.75">
      <c r="I43" s="18"/>
      <c r="M43" s="132"/>
      <c r="N43" s="132"/>
      <c r="O43" s="132"/>
      <c r="P43" s="132">
        <v>5.344</v>
      </c>
      <c r="Q43" s="140"/>
    </row>
    <row r="44" spans="9:17" s="69" customFormat="1" ht="12.75">
      <c r="I44" s="18"/>
      <c r="M44" s="132"/>
      <c r="N44" s="132"/>
      <c r="O44" s="132"/>
      <c r="P44" s="132">
        <v>5.599</v>
      </c>
      <c r="Q44" s="140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32"/>
      <c r="N45" s="132"/>
      <c r="O45" s="132"/>
      <c r="P45" s="132">
        <v>5.482</v>
      </c>
      <c r="Q45" s="140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32"/>
      <c r="N46" s="132"/>
      <c r="O46" s="132"/>
      <c r="P46" s="132">
        <v>4.625</v>
      </c>
      <c r="Q46" s="140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32"/>
      <c r="N47" s="132"/>
      <c r="O47" s="132"/>
      <c r="P47" s="132">
        <v>3.782</v>
      </c>
      <c r="Q47" s="140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6">
        <v>0</v>
      </c>
      <c r="N48" s="127">
        <v>2.1</v>
      </c>
      <c r="O48" s="132"/>
      <c r="P48" s="132">
        <v>5.092</v>
      </c>
      <c r="Q48" s="140"/>
    </row>
    <row r="49" spans="1:17" s="69" customFormat="1" ht="12.75">
      <c r="A49" s="18"/>
      <c r="B49" s="18"/>
      <c r="I49" s="18"/>
      <c r="M49" s="128">
        <v>30</v>
      </c>
      <c r="N49" s="129">
        <v>2.1</v>
      </c>
      <c r="O49" s="132"/>
      <c r="P49" s="132">
        <v>4.279</v>
      </c>
      <c r="Q49" s="140"/>
    </row>
    <row r="50" spans="1:17" s="69" customFormat="1" ht="12.75">
      <c r="A50" s="18"/>
      <c r="B50" s="18"/>
      <c r="C50" s="18"/>
      <c r="G50" s="18"/>
      <c r="H50" s="18"/>
      <c r="I50" s="18"/>
      <c r="M50" s="132"/>
      <c r="N50" s="132"/>
      <c r="O50" s="132"/>
      <c r="P50" s="132">
        <v>5.495</v>
      </c>
      <c r="Q50" s="140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32"/>
      <c r="N51" s="132"/>
      <c r="O51" s="132"/>
      <c r="P51" s="132">
        <v>4.7</v>
      </c>
      <c r="Q51" s="140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32"/>
      <c r="N52" s="132"/>
      <c r="O52" s="132"/>
      <c r="P52" s="132">
        <v>4.69</v>
      </c>
      <c r="Q52" s="140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32"/>
      <c r="N53" s="132"/>
      <c r="O53" s="132"/>
      <c r="P53" s="132">
        <v>4.727</v>
      </c>
      <c r="Q53" s="140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32"/>
      <c r="N54" s="132"/>
      <c r="O54" s="132"/>
      <c r="P54" s="132">
        <v>4.963</v>
      </c>
      <c r="Q54" s="140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32"/>
      <c r="N55" s="132"/>
      <c r="O55" s="132"/>
      <c r="P55" s="132">
        <v>5.326</v>
      </c>
      <c r="Q55" s="140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32"/>
      <c r="N56" s="132"/>
      <c r="O56" s="132"/>
      <c r="P56" s="132">
        <v>6.071</v>
      </c>
      <c r="Q56" s="140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32"/>
      <c r="N57" s="132"/>
      <c r="O57" s="132"/>
      <c r="P57" s="132"/>
      <c r="Q57" s="140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32"/>
      <c r="N58" s="132"/>
      <c r="O58" s="132"/>
      <c r="P58" s="132"/>
      <c r="Q58" s="140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32"/>
      <c r="N59" s="132"/>
      <c r="Q59" s="140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32"/>
      <c r="N60" s="132"/>
      <c r="Q60" s="140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32"/>
      <c r="N61" s="132"/>
      <c r="O61" s="132"/>
      <c r="P61" s="132"/>
      <c r="Q61" s="140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26.352</v>
      </c>
      <c r="Q2" s="137">
        <f>AVERAGE(P2:P41)</f>
        <v>19.463549999999998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24.946</v>
      </c>
      <c r="Q3" s="140">
        <f>STDEV(P2:P41)</f>
        <v>6.903153697535269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24.386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24.217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23.577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21.598</v>
      </c>
    </row>
    <row r="8" spans="1:16" s="17" customFormat="1" ht="17.25" customHeight="1">
      <c r="A8" s="40" t="s">
        <v>13</v>
      </c>
      <c r="B8" s="41"/>
      <c r="C8" s="42" t="s">
        <v>55</v>
      </c>
      <c r="D8" s="43"/>
      <c r="E8" s="35"/>
      <c r="F8" s="44" t="s">
        <v>53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17.92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12.851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4">
        <v>12.188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4">
        <v>12.143</v>
      </c>
      <c r="Q11" s="49"/>
    </row>
    <row r="12" spans="2:17" s="61" customFormat="1" ht="13.5" customHeight="1">
      <c r="B12" s="62" t="s">
        <v>21</v>
      </c>
      <c r="C12" s="63" t="str">
        <f>F16</f>
        <v>02022 TWE 015</v>
      </c>
      <c r="J12" s="59"/>
      <c r="K12" s="59"/>
      <c r="L12" s="64"/>
      <c r="M12" s="122"/>
      <c r="N12" s="122"/>
      <c r="O12" s="114">
        <v>2.2</v>
      </c>
      <c r="P12" s="114">
        <v>16.122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4">
        <v>18.708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4">
        <v>18.979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4">
        <v>20.824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56</v>
      </c>
      <c r="G16" s="73"/>
      <c r="H16" s="73"/>
      <c r="I16" s="73"/>
      <c r="J16" s="74"/>
      <c r="O16" s="114">
        <v>3</v>
      </c>
      <c r="P16" s="114">
        <v>22.055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20.951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20.876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22.079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4">
        <v>20.68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4">
        <v>21.679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4">
        <v>20.416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4">
        <v>23.432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4">
        <v>21.311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4">
        <v>19.562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4">
        <v>20.59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4">
        <v>22.043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4">
        <v>25.89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4">
        <v>31.044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4">
        <v>29.861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2.117</v>
      </c>
      <c r="K31" s="78"/>
      <c r="L31" s="21"/>
      <c r="M31" s="123"/>
      <c r="N31" s="123"/>
      <c r="O31" s="114">
        <v>6</v>
      </c>
      <c r="P31" s="114">
        <v>23.933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0.226</v>
      </c>
      <c r="K32" s="78"/>
      <c r="L32" s="21"/>
      <c r="M32" s="123"/>
      <c r="N32" s="123"/>
      <c r="O32" s="114">
        <v>6.2</v>
      </c>
      <c r="P32" s="114">
        <v>21.427</v>
      </c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15.304</v>
      </c>
      <c r="K33" s="78"/>
      <c r="L33" s="21"/>
      <c r="M33" s="123"/>
      <c r="N33" s="123"/>
      <c r="O33" s="114">
        <v>6.4</v>
      </c>
      <c r="P33" s="114">
        <v>21.711</v>
      </c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9.025</v>
      </c>
      <c r="K34" s="78"/>
      <c r="L34" s="21"/>
      <c r="M34" s="123"/>
      <c r="N34" s="123"/>
      <c r="O34" s="114">
        <v>6.6</v>
      </c>
      <c r="P34" s="114">
        <v>27.855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4">
        <v>26.753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4">
        <v>13.762</v>
      </c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>
        <v>6.747</v>
      </c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>
        <v>4.753</v>
      </c>
      <c r="Q38" s="124"/>
    </row>
    <row r="39" spans="9:17" s="69" customFormat="1" ht="12.75">
      <c r="I39" s="18"/>
      <c r="M39" s="123"/>
      <c r="N39" s="123"/>
      <c r="O39" s="114">
        <v>7.6</v>
      </c>
      <c r="P39" s="114">
        <v>5.03</v>
      </c>
      <c r="Q39" s="124"/>
    </row>
    <row r="40" spans="9:17" s="69" customFormat="1" ht="12.75">
      <c r="I40" s="18"/>
      <c r="M40" s="123"/>
      <c r="N40" s="117"/>
      <c r="O40" s="114">
        <v>7.8</v>
      </c>
      <c r="P40" s="114">
        <v>4.529</v>
      </c>
      <c r="Q40" s="124"/>
    </row>
    <row r="41" spans="9:17" s="69" customFormat="1" ht="12.75">
      <c r="I41" s="18"/>
      <c r="M41" s="123"/>
      <c r="N41" s="125"/>
      <c r="O41" s="114">
        <v>8</v>
      </c>
      <c r="P41" s="114">
        <v>4.762</v>
      </c>
      <c r="Q41" s="124"/>
    </row>
    <row r="42" spans="9:17" s="69" customFormat="1" ht="12.75">
      <c r="I42" s="18"/>
      <c r="M42" s="123"/>
      <c r="N42" s="117"/>
      <c r="O42" s="123"/>
      <c r="P42" s="114">
        <v>4.117</v>
      </c>
      <c r="Q42" s="124"/>
    </row>
    <row r="43" spans="9:17" s="69" customFormat="1" ht="12.75">
      <c r="I43" s="18"/>
      <c r="M43" s="123"/>
      <c r="N43" s="117"/>
      <c r="O43" s="123"/>
      <c r="P43" s="114">
        <v>5.143</v>
      </c>
      <c r="Q43" s="124"/>
    </row>
    <row r="44" spans="9:17" s="69" customFormat="1" ht="12.75">
      <c r="I44" s="18"/>
      <c r="M44" s="123"/>
      <c r="N44" s="117"/>
      <c r="O44" s="123"/>
      <c r="P44" s="114">
        <v>4.063</v>
      </c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3"/>
      <c r="N45" s="123"/>
      <c r="O45" s="123"/>
      <c r="P45" s="114">
        <v>3.939</v>
      </c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3"/>
      <c r="N46" s="123"/>
      <c r="O46" s="123"/>
      <c r="P46" s="114">
        <v>3.681</v>
      </c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14">
        <v>3.66</v>
      </c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14">
        <v>4.562</v>
      </c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14">
        <v>4.119</v>
      </c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14">
        <v>4.228</v>
      </c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14">
        <v>4.353</v>
      </c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14">
        <v>3.609</v>
      </c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14">
        <v>4.247</v>
      </c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14">
        <v>4.142</v>
      </c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14">
        <v>4.658</v>
      </c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14">
        <v>4.667</v>
      </c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6">
        <v>0</v>
      </c>
      <c r="P59" s="127">
        <v>2.05</v>
      </c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8">
        <v>35</v>
      </c>
      <c r="P60" s="129">
        <v>2.05</v>
      </c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1" width="9.5" style="10" customWidth="1"/>
    <col min="12" max="12" width="9.5" style="113" customWidth="1"/>
    <col min="13" max="13" width="9.5" style="112" customWidth="1"/>
    <col min="14" max="14" width="8.5" style="112" customWidth="1"/>
    <col min="15" max="16" width="12" style="112" customWidth="1"/>
    <col min="17" max="17" width="12" style="137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27.691</v>
      </c>
      <c r="Q2" s="137">
        <f>AVERAGE(P2:P41)</f>
        <v>17.886775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27.128</v>
      </c>
      <c r="Q3" s="138">
        <f>STDEV(P2:P41)</f>
        <v>7.397930086413467</v>
      </c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26.428</v>
      </c>
      <c r="Q4" s="138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25.572</v>
      </c>
      <c r="Q5" s="138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24.875</v>
      </c>
      <c r="Q6" s="138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24</v>
      </c>
      <c r="Q7" s="138"/>
    </row>
    <row r="8" spans="1:17" s="17" customFormat="1" ht="17.25" customHeight="1">
      <c r="A8" s="40" t="s">
        <v>13</v>
      </c>
      <c r="B8" s="41"/>
      <c r="C8" s="42" t="s">
        <v>57</v>
      </c>
      <c r="D8" s="43"/>
      <c r="E8" s="35"/>
      <c r="F8" s="44" t="s">
        <v>53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20.526</v>
      </c>
      <c r="Q8" s="138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15.904</v>
      </c>
      <c r="Q9" s="139"/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130"/>
      <c r="M10" s="115" t="s">
        <v>20</v>
      </c>
      <c r="N10" s="121"/>
      <c r="O10" s="114">
        <v>1.8</v>
      </c>
      <c r="P10" s="114">
        <v>12.329</v>
      </c>
      <c r="Q10" s="139"/>
    </row>
    <row r="11" spans="10:17" s="61" customFormat="1" ht="10.5" customHeight="1">
      <c r="J11" s="59"/>
      <c r="L11" s="49"/>
      <c r="M11" s="114"/>
      <c r="N11" s="114"/>
      <c r="O11" s="114">
        <v>2</v>
      </c>
      <c r="P11" s="114">
        <v>12.954</v>
      </c>
      <c r="Q11" s="139"/>
    </row>
    <row r="12" spans="2:17" s="61" customFormat="1" ht="13.5" customHeight="1">
      <c r="B12" s="62" t="s">
        <v>21</v>
      </c>
      <c r="C12" s="63" t="str">
        <f>F16</f>
        <v>02022 TWE 017</v>
      </c>
      <c r="J12" s="59"/>
      <c r="K12" s="59"/>
      <c r="L12" s="131"/>
      <c r="M12" s="122"/>
      <c r="N12" s="122"/>
      <c r="O12" s="114">
        <v>2.2</v>
      </c>
      <c r="P12" s="114">
        <v>15.607</v>
      </c>
      <c r="Q12" s="13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131"/>
      <c r="M13" s="122"/>
      <c r="N13" s="122"/>
      <c r="O13" s="114">
        <v>2.4</v>
      </c>
      <c r="P13" s="114">
        <v>19.101</v>
      </c>
      <c r="Q13" s="13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131"/>
      <c r="M14" s="122"/>
      <c r="N14" s="122"/>
      <c r="O14" s="114">
        <v>2.6</v>
      </c>
      <c r="P14" s="114">
        <v>20.222</v>
      </c>
      <c r="Q14" s="13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131"/>
      <c r="M15" s="122"/>
      <c r="N15" s="122"/>
      <c r="O15" s="114">
        <v>2.8</v>
      </c>
      <c r="P15" s="114">
        <v>20.029</v>
      </c>
      <c r="Q15" s="139"/>
    </row>
    <row r="16" spans="1:16" ht="15.75">
      <c r="A16" s="70" t="s">
        <v>25</v>
      </c>
      <c r="B16" s="71"/>
      <c r="C16" s="71"/>
      <c r="D16" s="71"/>
      <c r="E16" s="72"/>
      <c r="F16" s="70" t="s">
        <v>58</v>
      </c>
      <c r="G16" s="73"/>
      <c r="H16" s="73"/>
      <c r="I16" s="73"/>
      <c r="J16" s="74"/>
      <c r="O16" s="114">
        <v>3</v>
      </c>
      <c r="P16" s="114">
        <v>18.854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19.282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20.375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19.854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L20" s="124"/>
      <c r="M20" s="123"/>
      <c r="N20" s="123"/>
      <c r="O20" s="114">
        <v>3.8</v>
      </c>
      <c r="P20" s="114">
        <v>19.036</v>
      </c>
      <c r="Q20" s="140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L21" s="124"/>
      <c r="M21" s="123"/>
      <c r="N21" s="123"/>
      <c r="O21" s="114">
        <v>4</v>
      </c>
      <c r="P21" s="114">
        <v>21.407</v>
      </c>
      <c r="Q21" s="140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L22" s="124"/>
      <c r="M22" s="123"/>
      <c r="N22" s="123"/>
      <c r="O22" s="114">
        <v>4.2</v>
      </c>
      <c r="P22" s="114">
        <v>22.609</v>
      </c>
      <c r="Q22" s="140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L23" s="124"/>
      <c r="M23" s="123"/>
      <c r="N23" s="123"/>
      <c r="O23" s="114">
        <v>4.4</v>
      </c>
      <c r="P23" s="114">
        <v>21.886</v>
      </c>
      <c r="Q23" s="140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L24" s="124"/>
      <c r="M24" s="123"/>
      <c r="N24" s="123"/>
      <c r="O24" s="114">
        <v>4.6</v>
      </c>
      <c r="P24" s="114">
        <v>21.929</v>
      </c>
      <c r="Q24" s="140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L25" s="124"/>
      <c r="M25" s="123"/>
      <c r="N25" s="123"/>
      <c r="O25" s="114">
        <v>4.8</v>
      </c>
      <c r="P25" s="114">
        <v>22.963</v>
      </c>
      <c r="Q25" s="140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17"/>
      <c r="M26" s="123"/>
      <c r="N26" s="123"/>
      <c r="O26" s="114">
        <v>5</v>
      </c>
      <c r="P26" s="114">
        <v>20.605</v>
      </c>
      <c r="Q26" s="140"/>
    </row>
    <row r="27" spans="11:17" s="69" customFormat="1" ht="12.75">
      <c r="K27" s="78"/>
      <c r="L27" s="17"/>
      <c r="M27" s="123"/>
      <c r="N27" s="123"/>
      <c r="O27" s="114">
        <v>5.2</v>
      </c>
      <c r="P27" s="114">
        <v>22.125</v>
      </c>
      <c r="Q27" s="140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17"/>
      <c r="M28" s="123"/>
      <c r="N28" s="123"/>
      <c r="O28" s="114">
        <v>5.4</v>
      </c>
      <c r="P28" s="114">
        <v>21.753</v>
      </c>
      <c r="Q28" s="140"/>
    </row>
    <row r="29" spans="11:17" s="69" customFormat="1" ht="12.75">
      <c r="K29" s="78"/>
      <c r="L29" s="17"/>
      <c r="M29" s="123"/>
      <c r="N29" s="123"/>
      <c r="O29" s="114">
        <v>5.6</v>
      </c>
      <c r="P29" s="114">
        <v>22.856</v>
      </c>
      <c r="Q29" s="140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17"/>
      <c r="M30" s="123"/>
      <c r="N30" s="123"/>
      <c r="O30" s="114">
        <v>5.8</v>
      </c>
      <c r="P30" s="114">
        <v>19.027</v>
      </c>
      <c r="Q30" s="140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2.125</v>
      </c>
      <c r="K31" s="78"/>
      <c r="L31" s="17"/>
      <c r="M31" s="123"/>
      <c r="N31" s="123"/>
      <c r="O31" s="114">
        <v>6</v>
      </c>
      <c r="P31" s="114">
        <v>25.809</v>
      </c>
      <c r="Q31" s="140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0.23</v>
      </c>
      <c r="K32" s="78"/>
      <c r="L32" s="17"/>
      <c r="M32" s="123"/>
      <c r="N32" s="123"/>
      <c r="O32" s="114">
        <v>6.2</v>
      </c>
      <c r="P32" s="114">
        <v>27.061</v>
      </c>
      <c r="Q32" s="140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14.988</v>
      </c>
      <c r="K33" s="78"/>
      <c r="L33" s="17"/>
      <c r="M33" s="123"/>
      <c r="N33" s="123"/>
      <c r="O33" s="114">
        <v>6.4</v>
      </c>
      <c r="P33" s="114">
        <v>15.192</v>
      </c>
      <c r="Q33" s="140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9.193</v>
      </c>
      <c r="K34" s="78"/>
      <c r="L34" s="17"/>
      <c r="M34" s="123"/>
      <c r="N34" s="123"/>
      <c r="O34" s="114">
        <v>6.6</v>
      </c>
      <c r="P34" s="114">
        <v>7.181</v>
      </c>
      <c r="Q34" s="140"/>
    </row>
    <row r="35" spans="6:17" s="69" customFormat="1" ht="12.75">
      <c r="F35" s="18"/>
      <c r="G35" s="18"/>
      <c r="H35" s="18"/>
      <c r="I35" s="18"/>
      <c r="K35" s="21"/>
      <c r="L35" s="17"/>
      <c r="M35" s="123"/>
      <c r="N35" s="123"/>
      <c r="O35" s="114">
        <v>6.8</v>
      </c>
      <c r="P35" s="114">
        <v>5.756</v>
      </c>
      <c r="Q35" s="140"/>
    </row>
    <row r="36" spans="6:17" s="69" customFormat="1" ht="12.75">
      <c r="F36" s="18"/>
      <c r="G36" s="18"/>
      <c r="H36" s="18"/>
      <c r="I36" s="18"/>
      <c r="K36" s="21"/>
      <c r="L36" s="17"/>
      <c r="M36" s="123"/>
      <c r="N36" s="123"/>
      <c r="O36" s="114">
        <v>7</v>
      </c>
      <c r="P36" s="114">
        <v>5.301</v>
      </c>
      <c r="Q36" s="140"/>
    </row>
    <row r="37" spans="6:17" s="69" customFormat="1" ht="12.75">
      <c r="F37" s="18"/>
      <c r="G37" s="18"/>
      <c r="H37" s="18"/>
      <c r="I37" s="80"/>
      <c r="J37" s="68"/>
      <c r="K37" s="21"/>
      <c r="L37" s="17"/>
      <c r="M37" s="123"/>
      <c r="N37" s="123"/>
      <c r="O37" s="114">
        <v>7.2</v>
      </c>
      <c r="P37" s="114">
        <v>4.972</v>
      </c>
      <c r="Q37" s="140"/>
    </row>
    <row r="38" spans="9:17" s="69" customFormat="1" ht="12.75">
      <c r="I38" s="80"/>
      <c r="J38" s="68"/>
      <c r="L38" s="124"/>
      <c r="M38" s="123"/>
      <c r="N38" s="123"/>
      <c r="O38" s="114">
        <v>7.4</v>
      </c>
      <c r="P38" s="114">
        <v>4.444</v>
      </c>
      <c r="Q38" s="140"/>
    </row>
    <row r="39" spans="9:17" s="69" customFormat="1" ht="12.75">
      <c r="I39" s="18"/>
      <c r="L39" s="124"/>
      <c r="M39" s="123"/>
      <c r="N39" s="123"/>
      <c r="O39" s="114">
        <v>7.6</v>
      </c>
      <c r="P39" s="114">
        <v>4.984</v>
      </c>
      <c r="Q39" s="140"/>
    </row>
    <row r="40" spans="9:17" s="69" customFormat="1" ht="12.75">
      <c r="I40" s="18"/>
      <c r="L40" s="124"/>
      <c r="M40" s="123"/>
      <c r="N40" s="117"/>
      <c r="O40" s="114">
        <v>7.8</v>
      </c>
      <c r="P40" s="114">
        <v>4.193</v>
      </c>
      <c r="Q40" s="140"/>
    </row>
    <row r="41" spans="9:17" s="69" customFormat="1" ht="12.75">
      <c r="I41" s="18"/>
      <c r="L41" s="124"/>
      <c r="M41" s="123"/>
      <c r="N41" s="125"/>
      <c r="O41" s="114">
        <v>8</v>
      </c>
      <c r="P41" s="114">
        <v>3.651</v>
      </c>
      <c r="Q41" s="140"/>
    </row>
    <row r="42" spans="9:17" s="69" customFormat="1" ht="12.75">
      <c r="I42" s="18"/>
      <c r="L42" s="124"/>
      <c r="M42" s="123"/>
      <c r="N42" s="117"/>
      <c r="O42" s="123"/>
      <c r="P42" s="114">
        <v>3.571</v>
      </c>
      <c r="Q42" s="140"/>
    </row>
    <row r="43" spans="9:17" s="69" customFormat="1" ht="12.75">
      <c r="I43" s="18"/>
      <c r="L43" s="124"/>
      <c r="M43" s="123"/>
      <c r="N43" s="117"/>
      <c r="O43" s="123"/>
      <c r="P43" s="114">
        <v>3.573</v>
      </c>
      <c r="Q43" s="140"/>
    </row>
    <row r="44" spans="9:17" s="69" customFormat="1" ht="12.75">
      <c r="I44" s="18"/>
      <c r="L44" s="124"/>
      <c r="M44" s="123"/>
      <c r="N44" s="117"/>
      <c r="O44" s="123"/>
      <c r="P44" s="114">
        <v>3.839</v>
      </c>
      <c r="Q44" s="140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L45" s="124"/>
      <c r="M45" s="123"/>
      <c r="N45" s="123"/>
      <c r="O45" s="123"/>
      <c r="P45" s="114">
        <v>4.61</v>
      </c>
      <c r="Q45" s="140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L46" s="124"/>
      <c r="M46" s="123"/>
      <c r="N46" s="123"/>
      <c r="O46" s="123"/>
      <c r="P46" s="114">
        <v>4.652</v>
      </c>
      <c r="Q46" s="140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L47" s="124"/>
      <c r="M47" s="123"/>
      <c r="N47" s="123"/>
      <c r="O47" s="123"/>
      <c r="P47" s="114">
        <v>4.917</v>
      </c>
      <c r="Q47" s="140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L48" s="124"/>
      <c r="M48" s="123"/>
      <c r="N48" s="123"/>
      <c r="O48" s="123"/>
      <c r="P48" s="114">
        <v>4.266</v>
      </c>
      <c r="Q48" s="140"/>
    </row>
    <row r="49" spans="1:17" s="69" customFormat="1" ht="12.75">
      <c r="A49" s="18"/>
      <c r="B49" s="18"/>
      <c r="I49" s="18"/>
      <c r="L49" s="124"/>
      <c r="M49" s="123"/>
      <c r="N49" s="123"/>
      <c r="O49" s="123"/>
      <c r="P49" s="114">
        <v>3.635</v>
      </c>
      <c r="Q49" s="140"/>
    </row>
    <row r="50" spans="1:17" s="69" customFormat="1" ht="12.75">
      <c r="A50" s="18"/>
      <c r="B50" s="18"/>
      <c r="C50" s="18"/>
      <c r="G50" s="18"/>
      <c r="H50" s="18"/>
      <c r="I50" s="18"/>
      <c r="L50" s="124"/>
      <c r="M50" s="123"/>
      <c r="N50" s="123"/>
      <c r="O50" s="123"/>
      <c r="P50" s="114">
        <v>4.197</v>
      </c>
      <c r="Q50" s="140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L51" s="124"/>
      <c r="M51" s="123"/>
      <c r="N51" s="123"/>
      <c r="O51" s="123"/>
      <c r="P51" s="114">
        <v>4.724</v>
      </c>
      <c r="Q51" s="140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L52" s="124"/>
      <c r="M52" s="123"/>
      <c r="N52" s="126">
        <v>0</v>
      </c>
      <c r="O52" s="127">
        <v>2.1</v>
      </c>
      <c r="P52" s="114">
        <v>3.97</v>
      </c>
      <c r="Q52" s="140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L53" s="124"/>
      <c r="M53" s="123"/>
      <c r="N53" s="128">
        <v>30</v>
      </c>
      <c r="O53" s="129">
        <v>2.1</v>
      </c>
      <c r="P53" s="114">
        <v>5.297</v>
      </c>
      <c r="Q53" s="140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L54" s="124"/>
      <c r="M54" s="123"/>
      <c r="N54" s="123"/>
      <c r="O54" s="123"/>
      <c r="P54" s="114">
        <v>5.282</v>
      </c>
      <c r="Q54" s="140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L55" s="124"/>
      <c r="M55" s="123"/>
      <c r="N55" s="123"/>
      <c r="O55" s="123"/>
      <c r="P55" s="114">
        <v>12.615</v>
      </c>
      <c r="Q55" s="140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L56" s="124"/>
      <c r="M56" s="123"/>
      <c r="N56" s="123"/>
      <c r="O56" s="123"/>
      <c r="P56" s="114">
        <v>39.705</v>
      </c>
      <c r="Q56" s="140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L57" s="124"/>
      <c r="M57" s="123"/>
      <c r="N57" s="123"/>
      <c r="O57" s="123"/>
      <c r="P57" s="123"/>
      <c r="Q57" s="140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L58" s="124"/>
      <c r="M58" s="123"/>
      <c r="N58" s="123"/>
      <c r="O58" s="123"/>
      <c r="P58" s="123"/>
      <c r="Q58" s="140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L59" s="124"/>
      <c r="M59" s="123"/>
      <c r="N59" s="123"/>
      <c r="Q59" s="140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L60" s="124"/>
      <c r="M60" s="123"/>
      <c r="N60" s="123"/>
      <c r="Q60" s="140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L61" s="124"/>
      <c r="M61" s="123"/>
      <c r="N61" s="123"/>
      <c r="O61" s="123"/>
      <c r="P61" s="123"/>
      <c r="Q61" s="140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D13" sqref="D13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1" width="9.5" style="10" customWidth="1"/>
    <col min="12" max="12" width="9.5" style="113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27.109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26.324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4"/>
      <c r="N4" s="117"/>
      <c r="O4" s="114">
        <v>0.6</v>
      </c>
      <c r="P4" s="115">
        <v>25.932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24.492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23.723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22.706</v>
      </c>
    </row>
    <row r="8" spans="1:16" s="17" customFormat="1" ht="17.25" customHeight="1">
      <c r="A8" s="40" t="s">
        <v>13</v>
      </c>
      <c r="B8" s="41"/>
      <c r="C8" s="42" t="s">
        <v>59</v>
      </c>
      <c r="D8" s="43"/>
      <c r="E8" s="35"/>
      <c r="F8" s="44" t="s">
        <v>60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21.099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17.407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130"/>
      <c r="M10" s="115" t="s">
        <v>20</v>
      </c>
      <c r="N10" s="121"/>
      <c r="O10" s="114">
        <v>1.8</v>
      </c>
      <c r="P10" s="115">
        <v>12.165</v>
      </c>
      <c r="Q10" s="49"/>
    </row>
    <row r="11" spans="10:17" s="61" customFormat="1" ht="10.5" customHeight="1">
      <c r="J11" s="59"/>
      <c r="L11" s="49"/>
      <c r="M11" s="114"/>
      <c r="N11" s="114"/>
      <c r="O11" s="114">
        <v>2</v>
      </c>
      <c r="P11" s="115">
        <v>9.987</v>
      </c>
      <c r="Q11" s="49"/>
    </row>
    <row r="12" spans="2:17" s="61" customFormat="1" ht="13.5" customHeight="1">
      <c r="B12" s="62" t="s">
        <v>21</v>
      </c>
      <c r="C12" s="63" t="str">
        <f>F16</f>
        <v>02022 TWE 019</v>
      </c>
      <c r="J12" s="59"/>
      <c r="K12" s="59"/>
      <c r="L12" s="131"/>
      <c r="M12" s="122"/>
      <c r="N12" s="122"/>
      <c r="O12" s="114">
        <v>2.2</v>
      </c>
      <c r="P12" s="115">
        <v>10.381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131"/>
      <c r="M13" s="122"/>
      <c r="N13" s="122"/>
      <c r="O13" s="114">
        <v>2.4</v>
      </c>
      <c r="P13" s="115">
        <v>14.714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131"/>
      <c r="M14" s="122"/>
      <c r="N14" s="122"/>
      <c r="O14" s="114">
        <v>2.6</v>
      </c>
      <c r="P14" s="115">
        <v>18.806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131"/>
      <c r="M15" s="122"/>
      <c r="N15" s="122"/>
      <c r="O15" s="114">
        <v>2.8</v>
      </c>
      <c r="P15" s="115">
        <v>20.959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61</v>
      </c>
      <c r="G16" s="73"/>
      <c r="H16" s="73"/>
      <c r="I16" s="73"/>
      <c r="J16" s="74"/>
      <c r="O16" s="114">
        <v>3</v>
      </c>
      <c r="P16" s="115">
        <v>21.31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17.961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17.629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19.574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L20" s="124"/>
      <c r="M20" s="123"/>
      <c r="N20" s="123"/>
      <c r="O20" s="114">
        <v>3.8</v>
      </c>
      <c r="P20" s="115">
        <v>20.652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L21" s="124"/>
      <c r="M21" s="123"/>
      <c r="N21" s="123"/>
      <c r="O21" s="114">
        <v>4</v>
      </c>
      <c r="P21" s="115">
        <v>19.557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L22" s="124"/>
      <c r="M22" s="123"/>
      <c r="N22" s="123"/>
      <c r="O22" s="114">
        <v>4.2</v>
      </c>
      <c r="P22" s="115">
        <v>20.946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L23" s="124"/>
      <c r="M23" s="123"/>
      <c r="N23" s="123"/>
      <c r="O23" s="114">
        <v>4.4</v>
      </c>
      <c r="P23" s="115">
        <v>20.24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L24" s="124"/>
      <c r="M24" s="123"/>
      <c r="N24" s="123"/>
      <c r="O24" s="114">
        <v>4.6</v>
      </c>
      <c r="P24" s="115">
        <v>18.394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L25" s="124"/>
      <c r="M25" s="123"/>
      <c r="N25" s="123"/>
      <c r="O25" s="114">
        <v>4.8</v>
      </c>
      <c r="P25" s="115">
        <v>17.103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17"/>
      <c r="M26" s="123"/>
      <c r="N26" s="123"/>
      <c r="O26" s="114">
        <v>5</v>
      </c>
      <c r="P26" s="115">
        <v>17.464</v>
      </c>
      <c r="Q26" s="124"/>
    </row>
    <row r="27" spans="11:17" s="69" customFormat="1" ht="12.75">
      <c r="K27" s="78"/>
      <c r="L27" s="17"/>
      <c r="M27" s="123"/>
      <c r="N27" s="123"/>
      <c r="O27" s="114">
        <v>5.2</v>
      </c>
      <c r="P27" s="115">
        <v>24.408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17"/>
      <c r="M28" s="123"/>
      <c r="N28" s="123"/>
      <c r="O28" s="114">
        <v>5.4</v>
      </c>
      <c r="P28" s="115"/>
      <c r="Q28" s="124"/>
    </row>
    <row r="29" spans="11:17" s="69" customFormat="1" ht="12.75">
      <c r="K29" s="78"/>
      <c r="L29" s="17"/>
      <c r="M29" s="123"/>
      <c r="N29" s="123"/>
      <c r="O29" s="114">
        <v>5.6</v>
      </c>
      <c r="P29" s="115"/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17"/>
      <c r="M30" s="123"/>
      <c r="N30" s="123"/>
      <c r="O30" s="114">
        <v>5.8</v>
      </c>
      <c r="P30" s="115"/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2.009</v>
      </c>
      <c r="K31" s="78"/>
      <c r="L31" s="17"/>
      <c r="M31" s="123"/>
      <c r="N31" s="123"/>
      <c r="O31" s="114">
        <v>6</v>
      </c>
      <c r="P31" s="115"/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0.113</v>
      </c>
      <c r="K32" s="78"/>
      <c r="L32" s="17"/>
      <c r="M32" s="123"/>
      <c r="N32" s="123"/>
      <c r="O32" s="114">
        <v>6.2</v>
      </c>
      <c r="P32" s="115"/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19.655</v>
      </c>
      <c r="K33" s="78"/>
      <c r="L33" s="17"/>
      <c r="M33" s="123"/>
      <c r="N33" s="123"/>
      <c r="O33" s="114">
        <v>6.4</v>
      </c>
      <c r="P33" s="115"/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4.501</v>
      </c>
      <c r="K34" s="78"/>
      <c r="L34" s="17"/>
      <c r="M34" s="123"/>
      <c r="N34" s="123"/>
      <c r="O34" s="114">
        <v>6.6</v>
      </c>
      <c r="P34" s="115"/>
      <c r="Q34" s="124"/>
    </row>
    <row r="35" spans="6:17" s="69" customFormat="1" ht="12.75">
      <c r="F35" s="18"/>
      <c r="G35" s="18"/>
      <c r="H35" s="18"/>
      <c r="I35" s="18"/>
      <c r="K35" s="21"/>
      <c r="L35" s="17"/>
      <c r="M35" s="123"/>
      <c r="N35" s="123"/>
      <c r="O35" s="114">
        <v>6.8</v>
      </c>
      <c r="P35" s="115"/>
      <c r="Q35" s="124"/>
    </row>
    <row r="36" spans="6:17" s="69" customFormat="1" ht="12.75">
      <c r="F36" s="18"/>
      <c r="G36" s="18"/>
      <c r="H36" s="18"/>
      <c r="I36" s="18"/>
      <c r="K36" s="21"/>
      <c r="L36" s="17"/>
      <c r="M36" s="123"/>
      <c r="N36" s="123"/>
      <c r="O36" s="114">
        <v>7</v>
      </c>
      <c r="P36" s="115"/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17"/>
      <c r="M37" s="123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L38" s="124"/>
      <c r="M38" s="123"/>
      <c r="N38" s="123"/>
      <c r="O38" s="114">
        <v>7.4</v>
      </c>
      <c r="P38" s="114"/>
      <c r="Q38" s="124"/>
    </row>
    <row r="39" spans="9:17" s="69" customFormat="1" ht="12.75">
      <c r="I39" s="18"/>
      <c r="L39" s="124"/>
      <c r="M39" s="123"/>
      <c r="N39" s="123"/>
      <c r="O39" s="114">
        <v>7.6</v>
      </c>
      <c r="P39" s="114"/>
      <c r="Q39" s="124"/>
    </row>
    <row r="40" spans="9:17" s="69" customFormat="1" ht="12.75">
      <c r="I40" s="18"/>
      <c r="L40" s="124"/>
      <c r="M40" s="123"/>
      <c r="N40" s="117"/>
      <c r="O40" s="114">
        <v>7.8</v>
      </c>
      <c r="P40" s="114"/>
      <c r="Q40" s="124"/>
    </row>
    <row r="41" spans="9:17" s="69" customFormat="1" ht="12.75">
      <c r="I41" s="18"/>
      <c r="L41" s="124"/>
      <c r="M41" s="123"/>
      <c r="N41" s="125"/>
      <c r="O41" s="114">
        <v>8</v>
      </c>
      <c r="P41" s="114"/>
      <c r="Q41" s="124"/>
    </row>
    <row r="42" spans="9:17" s="69" customFormat="1" ht="12.75">
      <c r="I42" s="18"/>
      <c r="L42" s="124"/>
      <c r="M42" s="123"/>
      <c r="N42" s="117"/>
      <c r="O42" s="123"/>
      <c r="P42" s="123"/>
      <c r="Q42" s="124"/>
    </row>
    <row r="43" spans="9:17" s="69" customFormat="1" ht="12.75">
      <c r="I43" s="18"/>
      <c r="L43" s="124"/>
      <c r="M43" s="123"/>
      <c r="N43" s="117"/>
      <c r="O43" s="123"/>
      <c r="P43" s="123"/>
      <c r="Q43" s="124"/>
    </row>
    <row r="44" spans="9:17" s="69" customFormat="1" ht="12.75">
      <c r="I44" s="18"/>
      <c r="L44" s="124"/>
      <c r="M44" s="126">
        <v>0</v>
      </c>
      <c r="N44" s="127">
        <v>2.1</v>
      </c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L45" s="124"/>
      <c r="M45" s="128">
        <v>30</v>
      </c>
      <c r="N45" s="129">
        <v>2.1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L46" s="124"/>
      <c r="M46" s="123"/>
      <c r="N46" s="123"/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L47" s="124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L48" s="124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L49" s="124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L50" s="124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L51" s="124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L52" s="124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L53" s="124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L54" s="124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L55" s="124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L56" s="124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L57" s="124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L58" s="124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L59" s="124"/>
      <c r="M59" s="123"/>
      <c r="N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L60" s="124"/>
      <c r="M60" s="123"/>
      <c r="N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L61" s="124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3" style="10" customWidth="1"/>
    <col min="2" max="2" width="10.83203125" style="10" customWidth="1"/>
    <col min="3" max="3" width="7.66015625" style="10" customWidth="1"/>
    <col min="4" max="4" width="11.33203125" style="10" customWidth="1"/>
    <col min="5" max="5" width="12" style="10" customWidth="1"/>
    <col min="6" max="6" width="6.66015625" style="10" customWidth="1"/>
    <col min="7" max="7" width="7.5" style="10" customWidth="1"/>
    <col min="8" max="8" width="20.66015625" style="10" customWidth="1"/>
    <col min="9" max="9" width="6" style="10" customWidth="1"/>
    <col min="10" max="10" width="9.83203125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4">
        <v>35.79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4">
        <v>29.63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4">
        <v>28.243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4">
        <v>27.679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4">
        <v>26.414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4">
        <v>26.231</v>
      </c>
    </row>
    <row r="8" spans="1:16" s="17" customFormat="1" ht="17.25" customHeight="1">
      <c r="A8" s="40" t="s">
        <v>13</v>
      </c>
      <c r="B8" s="41"/>
      <c r="C8" s="42" t="s">
        <v>62</v>
      </c>
      <c r="D8" s="43"/>
      <c r="E8" s="35"/>
      <c r="F8" s="44" t="s">
        <v>63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4">
        <v>26.709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4">
        <v>25.345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4">
        <v>24.513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4">
        <v>25.024</v>
      </c>
      <c r="Q11" s="49"/>
    </row>
    <row r="12" spans="2:17" s="61" customFormat="1" ht="13.5" customHeight="1">
      <c r="B12" s="62" t="s">
        <v>21</v>
      </c>
      <c r="C12" s="63" t="str">
        <f>F16</f>
        <v>02022 TWE 025</v>
      </c>
      <c r="J12" s="59"/>
      <c r="K12" s="59"/>
      <c r="L12" s="64"/>
      <c r="M12" s="122"/>
      <c r="N12" s="122"/>
      <c r="O12" s="114">
        <v>2.2</v>
      </c>
      <c r="P12" s="114">
        <v>24.247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4">
        <v>24.141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4">
        <v>25.388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4">
        <v>25.362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64</v>
      </c>
      <c r="G16" s="73"/>
      <c r="H16" s="73"/>
      <c r="I16" s="73"/>
      <c r="J16" s="74"/>
      <c r="O16" s="114">
        <v>3</v>
      </c>
      <c r="P16" s="114">
        <v>23.935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4">
        <v>20.408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4">
        <v>15.468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4">
        <v>16.136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4">
        <v>17.316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4">
        <v>22.39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4">
        <v>22.684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4">
        <v>25.398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4">
        <v>22.962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4">
        <v>24.297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4">
        <v>22.846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4">
        <v>24.698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4">
        <v>27.668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4">
        <v>24.348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4">
        <v>22.171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1.897</v>
      </c>
      <c r="K31" s="78"/>
      <c r="L31" s="21"/>
      <c r="M31" s="123"/>
      <c r="N31" s="123"/>
      <c r="O31" s="114">
        <v>6</v>
      </c>
      <c r="P31" s="114">
        <v>22.747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0.089</v>
      </c>
      <c r="K32" s="78"/>
      <c r="L32" s="21"/>
      <c r="M32" s="123"/>
      <c r="N32" s="123"/>
      <c r="O32" s="114">
        <v>6.2</v>
      </c>
      <c r="P32" s="114">
        <v>24.049</v>
      </c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24.1</v>
      </c>
      <c r="K33" s="78"/>
      <c r="L33" s="21"/>
      <c r="M33" s="123"/>
      <c r="N33" s="123"/>
      <c r="O33" s="114">
        <v>6.4</v>
      </c>
      <c r="P33" s="114">
        <v>22.741</v>
      </c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3.574</v>
      </c>
      <c r="K34" s="78"/>
      <c r="L34" s="21"/>
      <c r="M34" s="123"/>
      <c r="N34" s="123"/>
      <c r="O34" s="114">
        <v>6.6</v>
      </c>
      <c r="P34" s="114">
        <v>22.34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4">
        <v>20.462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4">
        <v>23.954</v>
      </c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>
        <v>25.598</v>
      </c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>
        <v>27.861</v>
      </c>
      <c r="Q38" s="124"/>
    </row>
    <row r="39" spans="9:17" s="69" customFormat="1" ht="12.75">
      <c r="I39" s="18"/>
      <c r="M39" s="123"/>
      <c r="N39" s="123"/>
      <c r="O39" s="114">
        <v>7.6</v>
      </c>
      <c r="P39" s="114">
        <v>21.405</v>
      </c>
      <c r="Q39" s="124"/>
    </row>
    <row r="40" spans="9:17" s="69" customFormat="1" ht="12.75">
      <c r="I40" s="18"/>
      <c r="M40" s="123"/>
      <c r="N40" s="117"/>
      <c r="O40" s="114">
        <v>7.8</v>
      </c>
      <c r="P40" s="114">
        <v>20.886</v>
      </c>
      <c r="Q40" s="124"/>
    </row>
    <row r="41" spans="9:17" s="69" customFormat="1" ht="12.75">
      <c r="I41" s="18"/>
      <c r="M41" s="123"/>
      <c r="N41" s="125"/>
      <c r="O41" s="114">
        <v>8</v>
      </c>
      <c r="P41" s="114">
        <v>24.685</v>
      </c>
      <c r="Q41" s="124"/>
    </row>
    <row r="42" spans="9:17" s="69" customFormat="1" ht="12.75">
      <c r="I42" s="18"/>
      <c r="M42" s="123"/>
      <c r="N42" s="117"/>
      <c r="O42" s="123"/>
      <c r="P42" s="123"/>
      <c r="Q42" s="124"/>
    </row>
    <row r="43" spans="9:17" s="69" customFormat="1" ht="12.75">
      <c r="I43" s="18"/>
      <c r="M43" s="123"/>
      <c r="N43" s="117"/>
      <c r="O43" s="123"/>
      <c r="P43" s="123"/>
      <c r="Q43" s="124"/>
    </row>
    <row r="44" spans="9:17" s="69" customFormat="1" ht="12.75">
      <c r="I44" s="18"/>
      <c r="M44" s="126">
        <v>0</v>
      </c>
      <c r="N44" s="127">
        <v>2.7</v>
      </c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8">
        <v>40</v>
      </c>
      <c r="N45" s="129">
        <v>2.7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3"/>
      <c r="N46" s="123"/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41" customWidth="1"/>
    <col min="18" max="18" width="22.66015625" style="113" customWidth="1"/>
    <col min="19" max="19" width="12" style="113" customWidth="1"/>
    <col min="20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7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25.578</v>
      </c>
      <c r="Q2" s="141">
        <f>AVERAGE(P2:P41)</f>
        <v>22.932825</v>
      </c>
    </row>
    <row r="3" spans="1:17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25.408</v>
      </c>
      <c r="Q3" s="142">
        <f>STDEV(P2:P41)</f>
        <v>5.173239444797173</v>
      </c>
    </row>
    <row r="4" spans="1:17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24.476</v>
      </c>
      <c r="Q4" s="142"/>
    </row>
    <row r="5" spans="1:17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24.098</v>
      </c>
      <c r="Q5" s="142"/>
    </row>
    <row r="6" spans="1:17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23.18</v>
      </c>
      <c r="Q6" s="142"/>
    </row>
    <row r="7" spans="1:17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21.819</v>
      </c>
      <c r="Q7" s="142"/>
    </row>
    <row r="8" spans="1:17" s="17" customFormat="1" ht="17.25" customHeight="1">
      <c r="A8" s="40" t="s">
        <v>13</v>
      </c>
      <c r="B8" s="41"/>
      <c r="C8" s="42" t="s">
        <v>65</v>
      </c>
      <c r="D8" s="43"/>
      <c r="E8" s="35"/>
      <c r="F8" s="44" t="s">
        <v>53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21.771</v>
      </c>
      <c r="Q8" s="142"/>
    </row>
    <row r="9" spans="1:17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21.75</v>
      </c>
      <c r="Q9" s="143"/>
    </row>
    <row r="10" spans="1:19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23.252</v>
      </c>
      <c r="Q10" s="143"/>
      <c r="R10" s="49"/>
      <c r="S10" s="49"/>
    </row>
    <row r="11" spans="10:19" s="61" customFormat="1" ht="10.5" customHeight="1">
      <c r="J11" s="59"/>
      <c r="M11" s="114"/>
      <c r="N11" s="114"/>
      <c r="O11" s="114">
        <v>2</v>
      </c>
      <c r="P11" s="115">
        <v>22.739</v>
      </c>
      <c r="Q11" s="143"/>
      <c r="R11" s="49"/>
      <c r="S11" s="49"/>
    </row>
    <row r="12" spans="2:19" s="61" customFormat="1" ht="13.5" customHeight="1">
      <c r="B12" s="62" t="s">
        <v>21</v>
      </c>
      <c r="C12" s="63" t="str">
        <f>F16</f>
        <v>02022 TWE 026</v>
      </c>
      <c r="J12" s="59"/>
      <c r="K12" s="59"/>
      <c r="L12" s="64"/>
      <c r="M12" s="122"/>
      <c r="N12" s="122"/>
      <c r="O12" s="114">
        <v>2.2</v>
      </c>
      <c r="P12" s="115">
        <v>23.033</v>
      </c>
      <c r="Q12" s="143"/>
      <c r="R12" s="49"/>
      <c r="S12" s="49"/>
    </row>
    <row r="13" spans="1:19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23.417</v>
      </c>
      <c r="Q13" s="143"/>
      <c r="R13" s="49"/>
      <c r="S13" s="49"/>
    </row>
    <row r="14" spans="1:19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18.576</v>
      </c>
      <c r="Q14" s="143"/>
      <c r="R14" s="49"/>
      <c r="S14" s="49"/>
    </row>
    <row r="15" spans="1:19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13.209</v>
      </c>
      <c r="Q15" s="143"/>
      <c r="R15" s="49"/>
      <c r="S15" s="49"/>
    </row>
    <row r="16" spans="1:16" ht="15.75">
      <c r="A16" s="70" t="s">
        <v>25</v>
      </c>
      <c r="B16" s="71"/>
      <c r="C16" s="71"/>
      <c r="D16" s="71"/>
      <c r="E16" s="72"/>
      <c r="F16" s="70" t="s">
        <v>66</v>
      </c>
      <c r="G16" s="73"/>
      <c r="H16" s="73"/>
      <c r="I16" s="73"/>
      <c r="J16" s="74"/>
      <c r="O16" s="114">
        <v>3</v>
      </c>
      <c r="P16" s="115">
        <v>12.848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18.174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19.308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22.566</v>
      </c>
    </row>
    <row r="20" spans="1:19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23.616</v>
      </c>
      <c r="Q20" s="144"/>
      <c r="R20" s="124"/>
      <c r="S20" s="124"/>
    </row>
    <row r="21" spans="1:19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23.706</v>
      </c>
      <c r="Q21" s="144"/>
      <c r="R21" s="124"/>
      <c r="S21" s="124"/>
    </row>
    <row r="22" spans="1:19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21.196</v>
      </c>
      <c r="Q22" s="144"/>
      <c r="R22" s="124"/>
      <c r="S22" s="124"/>
    </row>
    <row r="23" spans="1:19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22.403</v>
      </c>
      <c r="Q23" s="144"/>
      <c r="R23" s="124"/>
      <c r="S23" s="124"/>
    </row>
    <row r="24" spans="1:19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20.835</v>
      </c>
      <c r="Q24" s="144"/>
      <c r="R24" s="124"/>
      <c r="S24" s="124"/>
    </row>
    <row r="25" spans="1:19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23.335</v>
      </c>
      <c r="Q25" s="144"/>
      <c r="R25" s="124"/>
      <c r="S25" s="124"/>
    </row>
    <row r="26" spans="1:19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23.063</v>
      </c>
      <c r="Q26" s="144"/>
      <c r="R26" s="124"/>
      <c r="S26" s="124"/>
    </row>
    <row r="27" spans="11:19" s="69" customFormat="1" ht="12.75">
      <c r="K27" s="78"/>
      <c r="L27" s="21"/>
      <c r="M27" s="123"/>
      <c r="N27" s="123"/>
      <c r="O27" s="114">
        <v>5.2</v>
      </c>
      <c r="P27" s="115">
        <v>26.101</v>
      </c>
      <c r="Q27" s="144"/>
      <c r="R27" s="124"/>
      <c r="S27" s="124"/>
    </row>
    <row r="28" spans="1:19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24.714</v>
      </c>
      <c r="Q28" s="144"/>
      <c r="R28" s="124"/>
      <c r="S28" s="124"/>
    </row>
    <row r="29" spans="11:19" s="69" customFormat="1" ht="12.75">
      <c r="K29" s="78"/>
      <c r="L29" s="21"/>
      <c r="M29" s="123"/>
      <c r="N29" s="123"/>
      <c r="O29" s="114">
        <v>5.6</v>
      </c>
      <c r="P29" s="115">
        <v>25.149</v>
      </c>
      <c r="Q29" s="144"/>
      <c r="R29" s="124"/>
      <c r="S29" s="124"/>
    </row>
    <row r="30" spans="1:19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24.701</v>
      </c>
      <c r="Q30" s="144"/>
      <c r="R30" s="124"/>
      <c r="S30" s="124"/>
    </row>
    <row r="31" spans="1:19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2.054</v>
      </c>
      <c r="K31" s="78"/>
      <c r="L31" s="21"/>
      <c r="M31" s="123"/>
      <c r="N31" s="123"/>
      <c r="O31" s="114">
        <v>6</v>
      </c>
      <c r="P31" s="115">
        <v>27.776</v>
      </c>
      <c r="Q31" s="144"/>
      <c r="R31" s="124"/>
      <c r="S31" s="124"/>
    </row>
    <row r="32" spans="1:19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0.237</v>
      </c>
      <c r="K32" s="78"/>
      <c r="L32" s="21"/>
      <c r="M32" s="123"/>
      <c r="N32" s="123"/>
      <c r="O32" s="114">
        <v>6.2</v>
      </c>
      <c r="P32" s="115">
        <v>28.224</v>
      </c>
      <c r="Q32" s="144"/>
      <c r="R32" s="124"/>
      <c r="S32" s="124"/>
    </row>
    <row r="33" spans="1:19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17.842</v>
      </c>
      <c r="K33" s="78"/>
      <c r="L33" s="21"/>
      <c r="M33" s="123"/>
      <c r="N33" s="123"/>
      <c r="O33" s="114">
        <v>6.4</v>
      </c>
      <c r="P33" s="115">
        <v>24.255</v>
      </c>
      <c r="Q33" s="144"/>
      <c r="R33" s="124"/>
      <c r="S33" s="124"/>
    </row>
    <row r="34" spans="1:19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9.476</v>
      </c>
      <c r="K34" s="78"/>
      <c r="L34" s="21"/>
      <c r="M34" s="123"/>
      <c r="N34" s="123"/>
      <c r="O34" s="114">
        <v>6.6</v>
      </c>
      <c r="P34" s="115">
        <v>23.386</v>
      </c>
      <c r="Q34" s="144"/>
      <c r="R34" s="124"/>
      <c r="S34" s="124"/>
    </row>
    <row r="35" spans="6:19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>
        <v>25.02</v>
      </c>
      <c r="Q35" s="144"/>
      <c r="R35" s="124"/>
      <c r="S35" s="124"/>
    </row>
    <row r="36" spans="6:19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>
        <v>27.216</v>
      </c>
      <c r="Q36" s="144"/>
      <c r="R36" s="124"/>
      <c r="S36" s="124"/>
    </row>
    <row r="37" spans="6:19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5">
        <v>30.052</v>
      </c>
      <c r="Q37" s="144"/>
      <c r="R37" s="124"/>
      <c r="S37" s="124"/>
    </row>
    <row r="38" spans="9:19" s="69" customFormat="1" ht="12.75">
      <c r="I38" s="80"/>
      <c r="J38" s="68"/>
      <c r="M38" s="123"/>
      <c r="N38" s="123"/>
      <c r="O38" s="114">
        <v>7.4</v>
      </c>
      <c r="P38" s="115">
        <v>36.525</v>
      </c>
      <c r="Q38" s="144"/>
      <c r="R38" s="124"/>
      <c r="S38" s="124"/>
    </row>
    <row r="39" spans="9:19" s="69" customFormat="1" ht="12.75">
      <c r="I39" s="18"/>
      <c r="M39" s="123"/>
      <c r="N39" s="123"/>
      <c r="O39" s="114">
        <v>7.6</v>
      </c>
      <c r="P39" s="115">
        <v>30.68</v>
      </c>
      <c r="Q39" s="144"/>
      <c r="R39" s="124"/>
      <c r="S39" s="124"/>
    </row>
    <row r="40" spans="9:19" s="69" customFormat="1" ht="12.75">
      <c r="I40" s="18"/>
      <c r="M40" s="123"/>
      <c r="N40" s="117"/>
      <c r="O40" s="114">
        <v>7.8</v>
      </c>
      <c r="P40" s="115">
        <v>14.5</v>
      </c>
      <c r="Q40" s="144"/>
      <c r="R40" s="124"/>
      <c r="S40" s="124"/>
    </row>
    <row r="41" spans="9:19" s="69" customFormat="1" ht="12.75">
      <c r="I41" s="18"/>
      <c r="M41" s="123"/>
      <c r="N41" s="125"/>
      <c r="O41" s="114">
        <v>8</v>
      </c>
      <c r="P41" s="115">
        <v>5.658</v>
      </c>
      <c r="Q41" s="144"/>
      <c r="R41" s="124"/>
      <c r="S41" s="124"/>
    </row>
    <row r="42" spans="9:19" s="69" customFormat="1" ht="12.75">
      <c r="I42" s="18"/>
      <c r="M42" s="123"/>
      <c r="N42" s="117"/>
      <c r="O42" s="123"/>
      <c r="P42" s="132">
        <v>4.899</v>
      </c>
      <c r="Q42" s="144"/>
      <c r="R42" s="124"/>
      <c r="S42" s="124"/>
    </row>
    <row r="43" spans="9:19" s="69" customFormat="1" ht="12.75">
      <c r="I43" s="18"/>
      <c r="M43" s="123"/>
      <c r="N43" s="117"/>
      <c r="O43" s="123"/>
      <c r="P43" s="132">
        <v>5.112</v>
      </c>
      <c r="Q43" s="144"/>
      <c r="R43" s="124"/>
      <c r="S43" s="124"/>
    </row>
    <row r="44" spans="9:19" s="69" customFormat="1" ht="12.75">
      <c r="I44" s="18"/>
      <c r="M44" s="123"/>
      <c r="N44" s="117"/>
      <c r="O44" s="123"/>
      <c r="P44" s="132">
        <v>4.783</v>
      </c>
      <c r="Q44" s="144"/>
      <c r="R44" s="124"/>
      <c r="S44" s="124"/>
    </row>
    <row r="45" spans="1:19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2.8</v>
      </c>
      <c r="O45" s="123"/>
      <c r="P45" s="132">
        <v>3.993</v>
      </c>
      <c r="Q45" s="144"/>
      <c r="R45" s="124"/>
      <c r="S45" s="124"/>
    </row>
    <row r="46" spans="1:19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40</v>
      </c>
      <c r="N46" s="129">
        <v>2.8</v>
      </c>
      <c r="O46" s="123"/>
      <c r="P46" s="132">
        <v>4.167</v>
      </c>
      <c r="Q46" s="144"/>
      <c r="R46" s="124"/>
      <c r="S46" s="124"/>
    </row>
    <row r="47" spans="1:19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32">
        <v>4.089</v>
      </c>
      <c r="Q47" s="144"/>
      <c r="R47" s="124"/>
      <c r="S47" s="124"/>
    </row>
    <row r="48" spans="1:19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32">
        <v>4.073</v>
      </c>
      <c r="Q48" s="144"/>
      <c r="R48" s="124"/>
      <c r="S48" s="124"/>
    </row>
    <row r="49" spans="1:19" s="69" customFormat="1" ht="12.75">
      <c r="A49" s="18"/>
      <c r="B49" s="18"/>
      <c r="I49" s="18"/>
      <c r="M49" s="123"/>
      <c r="N49" s="123"/>
      <c r="O49" s="123"/>
      <c r="P49" s="132">
        <v>4.072</v>
      </c>
      <c r="Q49" s="144"/>
      <c r="R49" s="124"/>
      <c r="S49" s="124"/>
    </row>
    <row r="50" spans="1:19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32">
        <v>5.032</v>
      </c>
      <c r="Q50" s="144"/>
      <c r="R50" s="124"/>
      <c r="S50" s="124"/>
    </row>
    <row r="51" spans="1:19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32">
        <v>4.241</v>
      </c>
      <c r="Q51" s="144"/>
      <c r="R51" s="124"/>
      <c r="S51" s="124"/>
    </row>
    <row r="52" spans="1:19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32">
        <v>4.154</v>
      </c>
      <c r="Q52" s="144"/>
      <c r="R52" s="124"/>
      <c r="S52" s="124"/>
    </row>
    <row r="53" spans="1:19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32">
        <v>3.751</v>
      </c>
      <c r="Q53" s="144"/>
      <c r="R53" s="124"/>
      <c r="S53" s="124"/>
    </row>
    <row r="54" spans="1:19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32">
        <v>3.01</v>
      </c>
      <c r="Q54" s="144"/>
      <c r="R54" s="124"/>
      <c r="S54" s="124"/>
    </row>
    <row r="55" spans="1:19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32">
        <v>4.439</v>
      </c>
      <c r="Q55" s="144"/>
      <c r="R55" s="124"/>
      <c r="S55" s="124"/>
    </row>
    <row r="56" spans="1:19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32">
        <v>4.199</v>
      </c>
      <c r="Q56" s="144"/>
      <c r="R56" s="124"/>
      <c r="S56" s="124"/>
    </row>
    <row r="57" spans="1:19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44"/>
      <c r="R57" s="124"/>
      <c r="S57" s="124"/>
    </row>
    <row r="58" spans="1:19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44"/>
      <c r="R58" s="124"/>
      <c r="S58" s="124"/>
    </row>
    <row r="59" spans="1:19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44"/>
      <c r="R59" s="124"/>
      <c r="S59" s="124"/>
    </row>
    <row r="60" spans="1:19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44"/>
      <c r="R60" s="124"/>
      <c r="S60" s="124"/>
    </row>
    <row r="61" spans="1:19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44"/>
      <c r="R61" s="124"/>
      <c r="S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20.545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24.407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25.353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24.348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23.171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23.267</v>
      </c>
    </row>
    <row r="8" spans="1:16" s="17" customFormat="1" ht="17.25" customHeight="1">
      <c r="A8" s="40" t="s">
        <v>13</v>
      </c>
      <c r="B8" s="41"/>
      <c r="C8" s="42" t="s">
        <v>67</v>
      </c>
      <c r="D8" s="43"/>
      <c r="E8" s="35"/>
      <c r="F8" s="44" t="s">
        <v>68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22.504</v>
      </c>
    </row>
    <row r="9" spans="1:16" s="49" customFormat="1" ht="17.25" customHeight="1">
      <c r="A9" s="40" t="s">
        <v>16</v>
      </c>
      <c r="B9" s="41"/>
      <c r="C9" s="48">
        <v>37768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21.58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21.613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5">
        <v>21.27</v>
      </c>
      <c r="Q11" s="49"/>
    </row>
    <row r="12" spans="2:17" s="61" customFormat="1" ht="13.5" customHeight="1">
      <c r="B12" s="62" t="s">
        <v>21</v>
      </c>
      <c r="C12" s="63" t="str">
        <f>F16</f>
        <v>02022 TWE 032</v>
      </c>
      <c r="J12" s="59"/>
      <c r="K12" s="59"/>
      <c r="L12" s="64"/>
      <c r="M12" s="122"/>
      <c r="N12" s="122"/>
      <c r="O12" s="114">
        <v>2.2</v>
      </c>
      <c r="P12" s="115">
        <v>20.425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18.937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16.492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13.075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69</v>
      </c>
      <c r="G16" s="73"/>
      <c r="H16" s="73"/>
      <c r="I16" s="73"/>
      <c r="J16" s="74"/>
      <c r="O16" s="114">
        <v>3</v>
      </c>
      <c r="P16" s="115">
        <v>10.78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10.632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11.859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13.544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15.278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14.986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16.908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18.779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18.918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18.119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20.836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5">
        <v>17.87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20.739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5">
        <v>21.17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21.593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2.027</v>
      </c>
      <c r="K31" s="78"/>
      <c r="L31" s="21"/>
      <c r="M31" s="123"/>
      <c r="N31" s="123"/>
      <c r="O31" s="114">
        <v>6</v>
      </c>
      <c r="P31" s="115">
        <v>18.742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0.102</v>
      </c>
      <c r="K32" s="78"/>
      <c r="L32" s="21"/>
      <c r="M32" s="123"/>
      <c r="N32" s="123"/>
      <c r="O32" s="114">
        <v>6.2</v>
      </c>
      <c r="P32" s="115"/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18.925</v>
      </c>
      <c r="K33" s="78"/>
      <c r="L33" s="21"/>
      <c r="M33" s="123"/>
      <c r="N33" s="123"/>
      <c r="O33" s="114">
        <v>6.4</v>
      </c>
      <c r="P33" s="115"/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4.081</v>
      </c>
      <c r="K34" s="78"/>
      <c r="L34" s="21"/>
      <c r="M34" s="123"/>
      <c r="N34" s="123"/>
      <c r="O34" s="114">
        <v>6.6</v>
      </c>
      <c r="P34" s="115"/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/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/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/>
      <c r="Q38" s="124"/>
    </row>
    <row r="39" spans="9:17" s="69" customFormat="1" ht="12.75">
      <c r="I39" s="18"/>
      <c r="M39" s="123"/>
      <c r="N39" s="123"/>
      <c r="O39" s="114">
        <v>7.6</v>
      </c>
      <c r="P39" s="114"/>
      <c r="Q39" s="124"/>
    </row>
    <row r="40" spans="9:17" s="69" customFormat="1" ht="12.75">
      <c r="I40" s="18"/>
      <c r="M40" s="123"/>
      <c r="N40" s="117"/>
      <c r="O40" s="114">
        <v>7.8</v>
      </c>
      <c r="P40" s="114"/>
      <c r="Q40" s="124"/>
    </row>
    <row r="41" spans="9:17" s="69" customFormat="1" ht="12.75">
      <c r="I41" s="18"/>
      <c r="M41" s="123"/>
      <c r="N41" s="125"/>
      <c r="O41" s="114">
        <v>8</v>
      </c>
      <c r="P41" s="114"/>
      <c r="Q41" s="124"/>
    </row>
    <row r="42" spans="9:17" s="69" customFormat="1" ht="12.75">
      <c r="I42" s="18"/>
      <c r="M42" s="123"/>
      <c r="N42" s="117"/>
      <c r="O42" s="123"/>
      <c r="P42" s="123"/>
      <c r="Q42" s="124"/>
    </row>
    <row r="43" spans="9:17" s="69" customFormat="1" ht="12.75">
      <c r="I43" s="18"/>
      <c r="M43" s="123"/>
      <c r="N43" s="117"/>
      <c r="O43" s="123"/>
      <c r="P43" s="123"/>
      <c r="Q43" s="124"/>
    </row>
    <row r="44" spans="9:17" s="69" customFormat="1" ht="12.75">
      <c r="I44" s="18"/>
      <c r="M44" s="123"/>
      <c r="N44" s="117"/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2.5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2.5</v>
      </c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9.33203125" defaultRowHeight="12.75"/>
  <cols>
    <col min="1" max="1" width="12.33203125" style="10" customWidth="1"/>
    <col min="2" max="2" width="12" style="10" customWidth="1"/>
    <col min="3" max="3" width="9.83203125" style="10" customWidth="1"/>
    <col min="4" max="4" width="13.5" style="10" customWidth="1"/>
    <col min="5" max="5" width="8.33203125" style="10" customWidth="1"/>
    <col min="6" max="6" width="6.66015625" style="10" customWidth="1"/>
    <col min="7" max="7" width="5" style="10" customWidth="1"/>
    <col min="8" max="8" width="22.33203125" style="10" customWidth="1"/>
    <col min="9" max="9" width="6" style="10" customWidth="1"/>
    <col min="10" max="10" width="10" style="10" customWidth="1"/>
    <col min="11" max="12" width="9.5" style="10" customWidth="1"/>
    <col min="13" max="13" width="9.5" style="112" customWidth="1"/>
    <col min="14" max="14" width="8.5" style="112" customWidth="1"/>
    <col min="15" max="16" width="12" style="112" customWidth="1"/>
    <col min="17" max="17" width="12" style="113" customWidth="1"/>
    <col min="18" max="18" width="22.66015625" style="10" customWidth="1"/>
    <col min="19" max="16384" width="12" style="10" customWidth="1"/>
  </cols>
  <sheetData>
    <row r="1" spans="1:10" ht="18.75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 t="s">
        <v>2</v>
      </c>
      <c r="J1" s="9"/>
    </row>
    <row r="2" spans="1:16" ht="18.75">
      <c r="A2" s="11"/>
      <c r="B2" s="12" t="s">
        <v>3</v>
      </c>
      <c r="C2" s="13"/>
      <c r="D2" s="13"/>
      <c r="E2" s="14"/>
      <c r="F2" s="15"/>
      <c r="G2" s="15"/>
      <c r="H2" s="16"/>
      <c r="I2" s="17"/>
      <c r="J2" s="17"/>
      <c r="O2" s="114">
        <v>0.2</v>
      </c>
      <c r="P2" s="115">
        <v>25.365</v>
      </c>
    </row>
    <row r="3" spans="1:16" s="17" customFormat="1" ht="18.75">
      <c r="A3" s="11"/>
      <c r="B3" s="12" t="s">
        <v>4</v>
      </c>
      <c r="C3" s="19"/>
      <c r="D3" s="19"/>
      <c r="E3" s="20"/>
      <c r="F3" s="15"/>
      <c r="G3" s="15"/>
      <c r="H3" s="15"/>
      <c r="K3" s="18"/>
      <c r="L3" s="15"/>
      <c r="M3" s="116"/>
      <c r="N3" s="117"/>
      <c r="O3" s="114">
        <v>0.4</v>
      </c>
      <c r="P3" s="115">
        <v>23.854</v>
      </c>
    </row>
    <row r="4" spans="1:16" s="17" customFormat="1" ht="18.75">
      <c r="A4" s="22"/>
      <c r="B4" s="23" t="s">
        <v>5</v>
      </c>
      <c r="C4" s="24"/>
      <c r="D4" s="24"/>
      <c r="E4" s="25"/>
      <c r="F4" s="26" t="s">
        <v>6</v>
      </c>
      <c r="G4" s="27"/>
      <c r="H4" s="27"/>
      <c r="I4" s="27"/>
      <c r="J4" s="28" t="s">
        <v>7</v>
      </c>
      <c r="M4" s="117"/>
      <c r="N4" s="117"/>
      <c r="O4" s="114">
        <v>0.6</v>
      </c>
      <c r="P4" s="115">
        <v>23.696</v>
      </c>
    </row>
    <row r="5" spans="1:16" s="17" customFormat="1" ht="15.75">
      <c r="A5" s="15"/>
      <c r="B5" s="29"/>
      <c r="C5" s="19"/>
      <c r="D5" s="19"/>
      <c r="E5" s="19"/>
      <c r="F5" s="29"/>
      <c r="G5" s="19"/>
      <c r="H5" s="19"/>
      <c r="I5" s="19"/>
      <c r="J5" s="30"/>
      <c r="M5" s="117"/>
      <c r="N5" s="117"/>
      <c r="O5" s="114">
        <v>0.8</v>
      </c>
      <c r="P5" s="115">
        <v>22.893</v>
      </c>
    </row>
    <row r="6" spans="1:16" s="17" customFormat="1" ht="18.75">
      <c r="A6" s="31" t="s">
        <v>8</v>
      </c>
      <c r="B6" s="32"/>
      <c r="C6" s="33">
        <v>240</v>
      </c>
      <c r="D6" s="34"/>
      <c r="E6" s="35"/>
      <c r="F6" s="36" t="s">
        <v>9</v>
      </c>
      <c r="G6" s="37"/>
      <c r="H6" s="37"/>
      <c r="I6" s="38"/>
      <c r="J6" s="30"/>
      <c r="K6" s="39"/>
      <c r="L6" s="19"/>
      <c r="M6" s="118"/>
      <c r="N6" s="117"/>
      <c r="O6" s="114">
        <v>1</v>
      </c>
      <c r="P6" s="115">
        <v>22.137</v>
      </c>
    </row>
    <row r="7" spans="1:16" s="17" customFormat="1" ht="18.75">
      <c r="A7" s="40" t="s">
        <v>10</v>
      </c>
      <c r="B7" s="41"/>
      <c r="C7" s="42" t="s">
        <v>11</v>
      </c>
      <c r="D7" s="43"/>
      <c r="E7" s="35"/>
      <c r="F7" s="44" t="s">
        <v>12</v>
      </c>
      <c r="G7" s="45"/>
      <c r="H7" s="45"/>
      <c r="I7" s="46"/>
      <c r="J7" s="47"/>
      <c r="K7" s="39"/>
      <c r="L7" s="19"/>
      <c r="M7" s="118"/>
      <c r="N7" s="117"/>
      <c r="O7" s="114">
        <v>1.2</v>
      </c>
      <c r="P7" s="115">
        <v>20.85</v>
      </c>
    </row>
    <row r="8" spans="1:16" s="17" customFormat="1" ht="17.25" customHeight="1">
      <c r="A8" s="40" t="s">
        <v>13</v>
      </c>
      <c r="B8" s="41"/>
      <c r="C8" s="42" t="s">
        <v>70</v>
      </c>
      <c r="D8" s="43"/>
      <c r="E8" s="35"/>
      <c r="F8" s="44" t="s">
        <v>71</v>
      </c>
      <c r="G8" s="45"/>
      <c r="H8" s="45"/>
      <c r="I8" s="46"/>
      <c r="J8" s="18"/>
      <c r="K8" s="39"/>
      <c r="L8" s="19"/>
      <c r="M8" s="118"/>
      <c r="N8" s="117"/>
      <c r="O8" s="114">
        <v>1.4</v>
      </c>
      <c r="P8" s="115">
        <v>20.648</v>
      </c>
    </row>
    <row r="9" spans="1:16" s="49" customFormat="1" ht="17.25" customHeight="1">
      <c r="A9" s="40" t="s">
        <v>16</v>
      </c>
      <c r="B9" s="41"/>
      <c r="C9" s="48">
        <v>37767</v>
      </c>
      <c r="D9" s="43"/>
      <c r="E9" s="35"/>
      <c r="F9" s="44" t="s">
        <v>17</v>
      </c>
      <c r="G9" s="45"/>
      <c r="H9" s="45"/>
      <c r="I9" s="46"/>
      <c r="J9" s="18"/>
      <c r="K9" s="47"/>
      <c r="L9" s="47"/>
      <c r="M9" s="119"/>
      <c r="N9" s="120"/>
      <c r="O9" s="114">
        <v>1.6</v>
      </c>
      <c r="P9" s="115">
        <v>18.576</v>
      </c>
    </row>
    <row r="10" spans="1:17" s="61" customFormat="1" ht="17.25" customHeight="1">
      <c r="A10" s="50" t="s">
        <v>18</v>
      </c>
      <c r="B10" s="51"/>
      <c r="C10" s="52" t="s">
        <v>19</v>
      </c>
      <c r="D10" s="53"/>
      <c r="E10" s="54"/>
      <c r="F10" s="55"/>
      <c r="G10" s="56"/>
      <c r="H10" s="57"/>
      <c r="I10" s="58"/>
      <c r="J10" s="59"/>
      <c r="K10" s="60"/>
      <c r="L10" s="60"/>
      <c r="M10" s="115" t="s">
        <v>20</v>
      </c>
      <c r="N10" s="121"/>
      <c r="O10" s="114">
        <v>1.8</v>
      </c>
      <c r="P10" s="115">
        <v>12.494</v>
      </c>
      <c r="Q10" s="49"/>
    </row>
    <row r="11" spans="10:17" s="61" customFormat="1" ht="10.5" customHeight="1">
      <c r="J11" s="59"/>
      <c r="M11" s="114"/>
      <c r="N11" s="114"/>
      <c r="O11" s="114">
        <v>2</v>
      </c>
      <c r="P11" s="115">
        <v>10.344</v>
      </c>
      <c r="Q11" s="49"/>
    </row>
    <row r="12" spans="2:17" s="61" customFormat="1" ht="13.5" customHeight="1">
      <c r="B12" s="62" t="s">
        <v>21</v>
      </c>
      <c r="C12" s="63" t="str">
        <f>F16</f>
        <v>02022 TWE 035</v>
      </c>
      <c r="J12" s="59"/>
      <c r="K12" s="59"/>
      <c r="L12" s="64"/>
      <c r="M12" s="122"/>
      <c r="N12" s="122"/>
      <c r="O12" s="114">
        <v>2.2</v>
      </c>
      <c r="P12" s="115">
        <v>10.327</v>
      </c>
      <c r="Q12" s="49"/>
    </row>
    <row r="13" spans="1:17" s="61" customFormat="1" ht="15.75" customHeight="1">
      <c r="A13" s="65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59"/>
      <c r="L13" s="64"/>
      <c r="M13" s="122"/>
      <c r="N13" s="122"/>
      <c r="O13" s="114">
        <v>2.4</v>
      </c>
      <c r="P13" s="115">
        <v>9.485</v>
      </c>
      <c r="Q13" s="49"/>
    </row>
    <row r="14" spans="1:17" s="61" customFormat="1" ht="8.25" customHeight="1">
      <c r="A14" s="21"/>
      <c r="B14" s="66"/>
      <c r="C14" s="67"/>
      <c r="D14" s="67"/>
      <c r="E14" s="67"/>
      <c r="F14" s="68"/>
      <c r="G14" s="68"/>
      <c r="H14" s="68"/>
      <c r="I14" s="68"/>
      <c r="J14" s="69"/>
      <c r="K14" s="59"/>
      <c r="L14" s="64"/>
      <c r="M14" s="122"/>
      <c r="N14" s="122"/>
      <c r="O14" s="114">
        <v>2.6</v>
      </c>
      <c r="P14" s="115">
        <v>12.23</v>
      </c>
      <c r="Q14" s="49"/>
    </row>
    <row r="15" spans="1:17" s="61" customFormat="1" ht="15.75">
      <c r="A15" s="70" t="s">
        <v>23</v>
      </c>
      <c r="B15" s="71"/>
      <c r="C15" s="71"/>
      <c r="D15" s="71"/>
      <c r="E15" s="72"/>
      <c r="F15" s="70" t="s">
        <v>24</v>
      </c>
      <c r="G15" s="73"/>
      <c r="H15" s="73"/>
      <c r="I15" s="73"/>
      <c r="J15" s="74"/>
      <c r="K15" s="59"/>
      <c r="L15" s="64"/>
      <c r="M15" s="122"/>
      <c r="N15" s="122"/>
      <c r="O15" s="114">
        <v>2.8</v>
      </c>
      <c r="P15" s="115">
        <v>14.91</v>
      </c>
      <c r="Q15" s="49"/>
    </row>
    <row r="16" spans="1:16" ht="15.75">
      <c r="A16" s="70" t="s">
        <v>25</v>
      </c>
      <c r="B16" s="71"/>
      <c r="C16" s="71"/>
      <c r="D16" s="71"/>
      <c r="E16" s="72"/>
      <c r="F16" s="70" t="s">
        <v>72</v>
      </c>
      <c r="G16" s="73"/>
      <c r="H16" s="73"/>
      <c r="I16" s="73"/>
      <c r="J16" s="74"/>
      <c r="O16" s="114">
        <v>3</v>
      </c>
      <c r="P16" s="115">
        <v>13.192</v>
      </c>
    </row>
    <row r="17" spans="1:16" ht="15.75">
      <c r="A17" s="70" t="s">
        <v>27</v>
      </c>
      <c r="B17" s="71"/>
      <c r="C17" s="71"/>
      <c r="D17" s="71"/>
      <c r="E17" s="72"/>
      <c r="F17" s="70" t="s">
        <v>28</v>
      </c>
      <c r="G17" s="73"/>
      <c r="H17" s="73"/>
      <c r="I17" s="73"/>
      <c r="J17" s="74"/>
      <c r="O17" s="114">
        <v>3.2</v>
      </c>
      <c r="P17" s="115">
        <v>16.954</v>
      </c>
    </row>
    <row r="18" spans="1:16" ht="15.75">
      <c r="A18" s="70" t="s">
        <v>29</v>
      </c>
      <c r="B18" s="71"/>
      <c r="C18" s="71"/>
      <c r="D18" s="71"/>
      <c r="E18" s="72"/>
      <c r="F18" s="75"/>
      <c r="G18" s="73"/>
      <c r="H18" s="73"/>
      <c r="I18" s="73"/>
      <c r="J18" s="74"/>
      <c r="O18" s="114">
        <v>3.4</v>
      </c>
      <c r="P18" s="115">
        <v>17.236</v>
      </c>
    </row>
    <row r="19" spans="1:16" ht="15.75">
      <c r="A19" s="70" t="s">
        <v>30</v>
      </c>
      <c r="B19" s="71"/>
      <c r="C19" s="71"/>
      <c r="D19" s="71"/>
      <c r="E19" s="72"/>
      <c r="F19" s="70" t="s">
        <v>31</v>
      </c>
      <c r="G19" s="73"/>
      <c r="H19" s="73"/>
      <c r="I19" s="73"/>
      <c r="J19" s="74"/>
      <c r="O19" s="114">
        <v>3.6</v>
      </c>
      <c r="P19" s="115">
        <v>16.959</v>
      </c>
    </row>
    <row r="20" spans="1:17" s="69" customFormat="1" ht="18.75">
      <c r="A20" s="70" t="s">
        <v>32</v>
      </c>
      <c r="B20" s="71"/>
      <c r="C20" s="71"/>
      <c r="D20" s="71"/>
      <c r="E20" s="72"/>
      <c r="F20" s="70" t="s">
        <v>33</v>
      </c>
      <c r="G20" s="73"/>
      <c r="H20" s="73"/>
      <c r="I20" s="73"/>
      <c r="J20" s="74"/>
      <c r="M20" s="123"/>
      <c r="N20" s="123"/>
      <c r="O20" s="114">
        <v>3.8</v>
      </c>
      <c r="P20" s="115">
        <v>19.521</v>
      </c>
      <c r="Q20" s="124"/>
    </row>
    <row r="21" spans="1:17" s="69" customFormat="1" ht="15.75">
      <c r="A21" s="70" t="s">
        <v>34</v>
      </c>
      <c r="B21" s="71"/>
      <c r="C21" s="71"/>
      <c r="D21" s="71"/>
      <c r="E21" s="72"/>
      <c r="F21" s="70" t="s">
        <v>35</v>
      </c>
      <c r="G21" s="73"/>
      <c r="H21" s="73"/>
      <c r="I21" s="73"/>
      <c r="J21" s="74"/>
      <c r="M21" s="123"/>
      <c r="N21" s="123"/>
      <c r="O21" s="114">
        <v>4</v>
      </c>
      <c r="P21" s="115">
        <v>18.022</v>
      </c>
      <c r="Q21" s="124"/>
    </row>
    <row r="22" spans="1:17" s="69" customFormat="1" ht="15.75">
      <c r="A22" s="70" t="s">
        <v>36</v>
      </c>
      <c r="B22" s="71"/>
      <c r="C22" s="71"/>
      <c r="D22" s="71"/>
      <c r="E22" s="72"/>
      <c r="F22" s="70">
        <v>10</v>
      </c>
      <c r="G22" s="73"/>
      <c r="H22" s="73"/>
      <c r="I22" s="73"/>
      <c r="J22" s="74"/>
      <c r="M22" s="123"/>
      <c r="N22" s="123"/>
      <c r="O22" s="114">
        <v>4.2</v>
      </c>
      <c r="P22" s="115">
        <v>18.085</v>
      </c>
      <c r="Q22" s="124"/>
    </row>
    <row r="23" spans="1:17" s="69" customFormat="1" ht="15.75">
      <c r="A23" s="70" t="s">
        <v>37</v>
      </c>
      <c r="B23" s="71"/>
      <c r="C23" s="71"/>
      <c r="D23" s="71"/>
      <c r="E23" s="72"/>
      <c r="F23" s="70" t="s">
        <v>38</v>
      </c>
      <c r="G23" s="73"/>
      <c r="H23" s="73"/>
      <c r="I23" s="73"/>
      <c r="J23" s="74"/>
      <c r="M23" s="123"/>
      <c r="N23" s="123"/>
      <c r="O23" s="114">
        <v>4.4</v>
      </c>
      <c r="P23" s="115">
        <v>16.455</v>
      </c>
      <c r="Q23" s="124"/>
    </row>
    <row r="24" spans="1:17" s="69" customFormat="1" ht="15.75">
      <c r="A24" s="70" t="s">
        <v>39</v>
      </c>
      <c r="B24" s="71"/>
      <c r="C24" s="71"/>
      <c r="D24" s="71"/>
      <c r="E24" s="72"/>
      <c r="F24" s="76">
        <v>0.995</v>
      </c>
      <c r="G24" s="77"/>
      <c r="H24" s="73"/>
      <c r="I24" s="73"/>
      <c r="J24" s="74"/>
      <c r="M24" s="123"/>
      <c r="N24" s="123"/>
      <c r="O24" s="114">
        <v>4.6</v>
      </c>
      <c r="P24" s="115">
        <v>19.233</v>
      </c>
      <c r="Q24" s="124"/>
    </row>
    <row r="25" spans="1:17" s="69" customFormat="1" ht="15.75">
      <c r="A25" s="70" t="s">
        <v>40</v>
      </c>
      <c r="B25" s="71"/>
      <c r="C25" s="71"/>
      <c r="D25" s="71"/>
      <c r="E25" s="72"/>
      <c r="F25" s="70">
        <v>8492.852</v>
      </c>
      <c r="G25" s="73"/>
      <c r="H25" s="73"/>
      <c r="I25" s="73"/>
      <c r="J25" s="74"/>
      <c r="M25" s="123"/>
      <c r="N25" s="123"/>
      <c r="O25" s="114">
        <v>4.8</v>
      </c>
      <c r="P25" s="115">
        <v>18.654</v>
      </c>
      <c r="Q25" s="124"/>
    </row>
    <row r="26" spans="1:17" s="69" customFormat="1" ht="15.75">
      <c r="A26" s="70" t="s">
        <v>41</v>
      </c>
      <c r="B26" s="71"/>
      <c r="C26" s="71"/>
      <c r="D26" s="71"/>
      <c r="E26" s="72"/>
      <c r="F26" s="70" t="s">
        <v>42</v>
      </c>
      <c r="G26" s="73"/>
      <c r="H26" s="73"/>
      <c r="I26" s="73"/>
      <c r="J26" s="74"/>
      <c r="K26" s="78"/>
      <c r="L26" s="21"/>
      <c r="M26" s="123"/>
      <c r="N26" s="123"/>
      <c r="O26" s="114">
        <v>5</v>
      </c>
      <c r="P26" s="115">
        <v>17.198</v>
      </c>
      <c r="Q26" s="124"/>
    </row>
    <row r="27" spans="11:17" s="69" customFormat="1" ht="12.75">
      <c r="K27" s="78"/>
      <c r="L27" s="21"/>
      <c r="M27" s="123"/>
      <c r="N27" s="123"/>
      <c r="O27" s="114">
        <v>5.2</v>
      </c>
      <c r="P27" s="115">
        <v>20.055</v>
      </c>
      <c r="Q27" s="124"/>
    </row>
    <row r="28" spans="1:17" s="69" customFormat="1" ht="15.75">
      <c r="A28" s="79" t="s">
        <v>43</v>
      </c>
      <c r="B28" s="80"/>
      <c r="C28" s="80"/>
      <c r="D28" s="80"/>
      <c r="E28" s="80"/>
      <c r="F28" s="80"/>
      <c r="G28" s="80"/>
      <c r="H28" s="80"/>
      <c r="K28" s="78"/>
      <c r="L28" s="21"/>
      <c r="M28" s="123"/>
      <c r="N28" s="123"/>
      <c r="O28" s="114">
        <v>5.4</v>
      </c>
      <c r="P28" s="115">
        <v>21.113</v>
      </c>
      <c r="Q28" s="124"/>
    </row>
    <row r="29" spans="11:17" s="69" customFormat="1" ht="12.75">
      <c r="K29" s="78"/>
      <c r="L29" s="21"/>
      <c r="M29" s="123"/>
      <c r="N29" s="123"/>
      <c r="O29" s="114">
        <v>5.6</v>
      </c>
      <c r="P29" s="115">
        <v>21.551</v>
      </c>
      <c r="Q29" s="124"/>
    </row>
    <row r="30" spans="1:17" s="69" customFormat="1" ht="15.75">
      <c r="A30" s="81" t="s">
        <v>44</v>
      </c>
      <c r="B30" s="82"/>
      <c r="C30" s="82"/>
      <c r="D30" s="82"/>
      <c r="E30" s="73"/>
      <c r="F30" s="73"/>
      <c r="G30" s="73"/>
      <c r="H30" s="73"/>
      <c r="I30" s="74"/>
      <c r="J30" s="83" t="s">
        <v>45</v>
      </c>
      <c r="K30" s="78"/>
      <c r="L30" s="21"/>
      <c r="M30" s="123"/>
      <c r="N30" s="123"/>
      <c r="O30" s="114">
        <v>5.8</v>
      </c>
      <c r="P30" s="115">
        <v>20.019</v>
      </c>
      <c r="Q30" s="124"/>
    </row>
    <row r="31" spans="1:17" s="69" customFormat="1" ht="15.75">
      <c r="A31" s="84" t="s">
        <v>46</v>
      </c>
      <c r="B31" s="82"/>
      <c r="C31" s="82"/>
      <c r="D31" s="82"/>
      <c r="E31" s="73"/>
      <c r="F31" s="85"/>
      <c r="G31" s="85"/>
      <c r="H31" s="85"/>
      <c r="I31" s="74"/>
      <c r="J31" s="86">
        <v>2.041</v>
      </c>
      <c r="K31" s="78"/>
      <c r="L31" s="21"/>
      <c r="M31" s="123"/>
      <c r="N31" s="123"/>
      <c r="O31" s="114">
        <v>6</v>
      </c>
      <c r="P31" s="115">
        <v>18.713</v>
      </c>
      <c r="Q31" s="124"/>
    </row>
    <row r="32" spans="1:17" s="69" customFormat="1" ht="15.75">
      <c r="A32" s="87" t="s">
        <v>47</v>
      </c>
      <c r="B32" s="88"/>
      <c r="C32" s="88"/>
      <c r="D32" s="88"/>
      <c r="E32" s="73"/>
      <c r="F32" s="89"/>
      <c r="G32" s="89"/>
      <c r="H32" s="89"/>
      <c r="I32" s="90"/>
      <c r="J32" s="86">
        <v>0.101</v>
      </c>
      <c r="K32" s="78"/>
      <c r="L32" s="21"/>
      <c r="M32" s="123"/>
      <c r="N32" s="123"/>
      <c r="O32" s="114">
        <v>6.2</v>
      </c>
      <c r="P32" s="115">
        <v>19.685</v>
      </c>
      <c r="Q32" s="124"/>
    </row>
    <row r="33" spans="1:17" s="69" customFormat="1" ht="15.75">
      <c r="A33" s="87" t="s">
        <v>48</v>
      </c>
      <c r="B33" s="88"/>
      <c r="C33" s="88"/>
      <c r="D33" s="88"/>
      <c r="E33" s="73"/>
      <c r="F33" s="89"/>
      <c r="G33" s="89"/>
      <c r="H33" s="89"/>
      <c r="I33" s="74"/>
      <c r="J33" s="86">
        <v>18.345</v>
      </c>
      <c r="K33" s="78"/>
      <c r="L33" s="21"/>
      <c r="M33" s="123"/>
      <c r="N33" s="123"/>
      <c r="O33" s="114">
        <v>6.4</v>
      </c>
      <c r="P33" s="115">
        <v>17.718</v>
      </c>
      <c r="Q33" s="124"/>
    </row>
    <row r="34" spans="1:17" s="69" customFormat="1" ht="15.75">
      <c r="A34" s="87" t="s">
        <v>49</v>
      </c>
      <c r="B34" s="88"/>
      <c r="C34" s="88"/>
      <c r="D34" s="88"/>
      <c r="E34" s="73"/>
      <c r="F34" s="89"/>
      <c r="G34" s="89"/>
      <c r="H34" s="89"/>
      <c r="I34" s="91"/>
      <c r="J34" s="86">
        <v>4.022</v>
      </c>
      <c r="K34" s="78"/>
      <c r="L34" s="21"/>
      <c r="M34" s="123"/>
      <c r="N34" s="123"/>
      <c r="O34" s="114">
        <v>6.6</v>
      </c>
      <c r="P34" s="115">
        <v>19.34</v>
      </c>
      <c r="Q34" s="124"/>
    </row>
    <row r="35" spans="6:17" s="69" customFormat="1" ht="12.75">
      <c r="F35" s="18"/>
      <c r="G35" s="18"/>
      <c r="H35" s="18"/>
      <c r="I35" s="18"/>
      <c r="K35" s="21"/>
      <c r="L35" s="21"/>
      <c r="M35" s="123"/>
      <c r="N35" s="123"/>
      <c r="O35" s="114">
        <v>6.8</v>
      </c>
      <c r="P35" s="115">
        <v>20.312</v>
      </c>
      <c r="Q35" s="124"/>
    </row>
    <row r="36" spans="6:17" s="69" customFormat="1" ht="12.75">
      <c r="F36" s="18"/>
      <c r="G36" s="18"/>
      <c r="H36" s="18"/>
      <c r="I36" s="18"/>
      <c r="K36" s="21"/>
      <c r="L36" s="21"/>
      <c r="M36" s="123"/>
      <c r="N36" s="123"/>
      <c r="O36" s="114">
        <v>7</v>
      </c>
      <c r="P36" s="115">
        <v>24.252</v>
      </c>
      <c r="Q36" s="124"/>
    </row>
    <row r="37" spans="6:17" s="69" customFormat="1" ht="12.75">
      <c r="F37" s="18"/>
      <c r="G37" s="18"/>
      <c r="H37" s="18"/>
      <c r="I37" s="80"/>
      <c r="J37" s="68"/>
      <c r="K37" s="21"/>
      <c r="L37" s="21"/>
      <c r="M37" s="123"/>
      <c r="N37" s="123"/>
      <c r="O37" s="114">
        <v>7.2</v>
      </c>
      <c r="P37" s="114"/>
      <c r="Q37" s="124"/>
    </row>
    <row r="38" spans="9:17" s="69" customFormat="1" ht="12.75">
      <c r="I38" s="80"/>
      <c r="J38" s="68"/>
      <c r="M38" s="123"/>
      <c r="N38" s="123"/>
      <c r="O38" s="114">
        <v>7.4</v>
      </c>
      <c r="P38" s="114"/>
      <c r="Q38" s="124"/>
    </row>
    <row r="39" spans="9:17" s="69" customFormat="1" ht="12.75">
      <c r="I39" s="18"/>
      <c r="M39" s="123"/>
      <c r="N39" s="123"/>
      <c r="O39" s="114">
        <v>7.6</v>
      </c>
      <c r="P39" s="114"/>
      <c r="Q39" s="124"/>
    </row>
    <row r="40" spans="9:17" s="69" customFormat="1" ht="12.75">
      <c r="I40" s="18"/>
      <c r="M40" s="123"/>
      <c r="N40" s="117"/>
      <c r="O40" s="114">
        <v>7.8</v>
      </c>
      <c r="P40" s="114"/>
      <c r="Q40" s="124"/>
    </row>
    <row r="41" spans="9:17" s="69" customFormat="1" ht="12.75">
      <c r="I41" s="18"/>
      <c r="M41" s="123"/>
      <c r="N41" s="125"/>
      <c r="O41" s="114">
        <v>8</v>
      </c>
      <c r="P41" s="114"/>
      <c r="Q41" s="124"/>
    </row>
    <row r="42" spans="9:17" s="69" customFormat="1" ht="12.75">
      <c r="I42" s="18"/>
      <c r="M42" s="123"/>
      <c r="N42" s="117"/>
      <c r="O42" s="123"/>
      <c r="P42" s="123"/>
      <c r="Q42" s="124"/>
    </row>
    <row r="43" spans="9:17" s="69" customFormat="1" ht="12.75">
      <c r="I43" s="18"/>
      <c r="M43" s="123"/>
      <c r="N43" s="117"/>
      <c r="O43" s="123"/>
      <c r="P43" s="123"/>
      <c r="Q43" s="124"/>
    </row>
    <row r="44" spans="9:17" s="69" customFormat="1" ht="12.75">
      <c r="I44" s="18"/>
      <c r="M44" s="123"/>
      <c r="N44" s="117"/>
      <c r="O44" s="123"/>
      <c r="P44" s="123"/>
      <c r="Q44" s="124"/>
    </row>
    <row r="45" spans="1:17" s="69" customFormat="1" ht="12.75">
      <c r="A45" s="18"/>
      <c r="B45" s="18"/>
      <c r="C45" s="18"/>
      <c r="D45" s="18"/>
      <c r="E45" s="18"/>
      <c r="F45" s="18"/>
      <c r="G45" s="18"/>
      <c r="H45" s="18"/>
      <c r="I45" s="18"/>
      <c r="M45" s="126">
        <v>0</v>
      </c>
      <c r="N45" s="127">
        <v>1.7</v>
      </c>
      <c r="O45" s="123"/>
      <c r="P45" s="123"/>
      <c r="Q45" s="124"/>
    </row>
    <row r="46" spans="1:17" s="69" customFormat="1" ht="12.75">
      <c r="A46" s="18"/>
      <c r="B46" s="18"/>
      <c r="C46" s="18"/>
      <c r="D46" s="18"/>
      <c r="E46" s="18"/>
      <c r="F46" s="18"/>
      <c r="G46" s="18"/>
      <c r="H46" s="18"/>
      <c r="I46" s="18"/>
      <c r="M46" s="128">
        <v>30</v>
      </c>
      <c r="N46" s="129">
        <v>1.7</v>
      </c>
      <c r="O46" s="123"/>
      <c r="P46" s="123"/>
      <c r="Q46" s="124"/>
    </row>
    <row r="47" spans="1:17" s="69" customFormat="1" ht="12.75">
      <c r="A47" s="18"/>
      <c r="B47" s="18"/>
      <c r="C47" s="18"/>
      <c r="E47" s="18"/>
      <c r="F47" s="10"/>
      <c r="G47" s="18"/>
      <c r="H47" s="18"/>
      <c r="I47" s="18"/>
      <c r="M47" s="123"/>
      <c r="N47" s="123"/>
      <c r="O47" s="123"/>
      <c r="P47" s="123"/>
      <c r="Q47" s="124"/>
    </row>
    <row r="48" spans="1:17" s="69" customFormat="1" ht="12.75">
      <c r="A48" s="18"/>
      <c r="B48" s="18"/>
      <c r="C48" s="18"/>
      <c r="D48" s="10"/>
      <c r="E48" s="18"/>
      <c r="F48" s="10"/>
      <c r="G48" s="18"/>
      <c r="H48" s="18"/>
      <c r="I48" s="18"/>
      <c r="M48" s="123"/>
      <c r="N48" s="123"/>
      <c r="O48" s="123"/>
      <c r="P48" s="123"/>
      <c r="Q48" s="124"/>
    </row>
    <row r="49" spans="1:17" s="69" customFormat="1" ht="12.75">
      <c r="A49" s="18"/>
      <c r="B49" s="18"/>
      <c r="I49" s="18"/>
      <c r="M49" s="123"/>
      <c r="N49" s="123"/>
      <c r="O49" s="123"/>
      <c r="P49" s="123"/>
      <c r="Q49" s="124"/>
    </row>
    <row r="50" spans="1:17" s="69" customFormat="1" ht="12.75">
      <c r="A50" s="18"/>
      <c r="B50" s="18"/>
      <c r="C50" s="18"/>
      <c r="G50" s="18"/>
      <c r="H50" s="18"/>
      <c r="I50" s="18"/>
      <c r="M50" s="123"/>
      <c r="N50" s="123"/>
      <c r="O50" s="123"/>
      <c r="P50" s="123"/>
      <c r="Q50" s="124"/>
    </row>
    <row r="51" spans="1:17" s="69" customFormat="1" ht="15.75">
      <c r="A51" s="18"/>
      <c r="B51" s="18"/>
      <c r="F51" s="10"/>
      <c r="G51" s="92" t="s">
        <v>50</v>
      </c>
      <c r="H51" s="18"/>
      <c r="I51" s="18"/>
      <c r="M51" s="123"/>
      <c r="N51" s="123"/>
      <c r="O51" s="123"/>
      <c r="P51" s="123"/>
      <c r="Q51" s="124"/>
    </row>
    <row r="52" spans="1:17" s="69" customFormat="1" ht="12.75">
      <c r="A52" s="18"/>
      <c r="B52" s="18"/>
      <c r="C52" s="18"/>
      <c r="G52" s="93" t="s">
        <v>51</v>
      </c>
      <c r="H52" s="18"/>
      <c r="I52" s="18"/>
      <c r="M52" s="123"/>
      <c r="N52" s="123"/>
      <c r="O52" s="123"/>
      <c r="P52" s="123"/>
      <c r="Q52" s="124"/>
    </row>
    <row r="53" spans="1:17" s="69" customFormat="1" ht="12.75">
      <c r="A53" s="18"/>
      <c r="B53" s="18"/>
      <c r="C53" s="18"/>
      <c r="D53" s="18"/>
      <c r="E53" s="18"/>
      <c r="F53" s="18"/>
      <c r="G53" s="18"/>
      <c r="H53" s="18"/>
      <c r="I53" s="18"/>
      <c r="M53" s="123"/>
      <c r="N53" s="123"/>
      <c r="O53" s="123"/>
      <c r="P53" s="123"/>
      <c r="Q53" s="124"/>
    </row>
    <row r="54" spans="1:17" s="69" customFormat="1" ht="12.75">
      <c r="A54" s="18"/>
      <c r="B54" s="18"/>
      <c r="C54" s="18"/>
      <c r="D54" s="18"/>
      <c r="E54" s="18"/>
      <c r="F54" s="18"/>
      <c r="G54" s="18"/>
      <c r="H54" s="18"/>
      <c r="I54" s="18"/>
      <c r="M54" s="123"/>
      <c r="N54" s="123"/>
      <c r="O54" s="123"/>
      <c r="P54" s="123"/>
      <c r="Q54" s="124"/>
    </row>
    <row r="55" spans="1:17" s="69" customFormat="1" ht="12.75">
      <c r="A55" s="18"/>
      <c r="B55" s="18"/>
      <c r="C55" s="18"/>
      <c r="D55" s="18"/>
      <c r="E55" s="18"/>
      <c r="F55" s="18"/>
      <c r="G55" s="18"/>
      <c r="H55" s="18"/>
      <c r="I55" s="18"/>
      <c r="M55" s="123"/>
      <c r="N55" s="123"/>
      <c r="O55" s="123"/>
      <c r="P55" s="123"/>
      <c r="Q55" s="124"/>
    </row>
    <row r="56" spans="1:17" s="69" customFormat="1" ht="12.75">
      <c r="A56" s="18"/>
      <c r="B56" s="18"/>
      <c r="C56" s="18"/>
      <c r="D56" s="18"/>
      <c r="E56" s="18"/>
      <c r="F56" s="18"/>
      <c r="G56" s="18"/>
      <c r="H56" s="18"/>
      <c r="I56" s="18"/>
      <c r="M56" s="123"/>
      <c r="N56" s="123"/>
      <c r="O56" s="123"/>
      <c r="P56" s="123"/>
      <c r="Q56" s="124"/>
    </row>
    <row r="57" spans="1:17" s="69" customFormat="1" ht="12.75">
      <c r="A57" s="18"/>
      <c r="B57" s="18"/>
      <c r="C57" s="18"/>
      <c r="D57" s="18"/>
      <c r="E57" s="18"/>
      <c r="F57" s="18"/>
      <c r="G57" s="18"/>
      <c r="H57" s="18"/>
      <c r="I57" s="18"/>
      <c r="M57" s="123"/>
      <c r="N57" s="123"/>
      <c r="O57" s="123"/>
      <c r="P57" s="123"/>
      <c r="Q57" s="124"/>
    </row>
    <row r="58" spans="1:17" s="69" customFormat="1" ht="12.75">
      <c r="A58" s="18"/>
      <c r="B58" s="18"/>
      <c r="C58" s="18"/>
      <c r="D58" s="18"/>
      <c r="E58" s="18"/>
      <c r="F58" s="18"/>
      <c r="G58" s="18"/>
      <c r="H58" s="18"/>
      <c r="I58" s="18"/>
      <c r="M58" s="123"/>
      <c r="N58" s="123"/>
      <c r="O58" s="123"/>
      <c r="P58" s="123"/>
      <c r="Q58" s="124"/>
    </row>
    <row r="59" spans="1:17" s="69" customFormat="1" ht="12.75">
      <c r="A59" s="18"/>
      <c r="B59" s="18"/>
      <c r="C59" s="18"/>
      <c r="D59" s="18"/>
      <c r="E59" s="18"/>
      <c r="F59" s="18"/>
      <c r="G59" s="18"/>
      <c r="H59" s="18"/>
      <c r="I59" s="18"/>
      <c r="M59" s="123"/>
      <c r="N59" s="123"/>
      <c r="O59" s="123"/>
      <c r="P59" s="123"/>
      <c r="Q59" s="124"/>
    </row>
    <row r="60" spans="1:17" s="69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0"/>
      <c r="M60" s="123"/>
      <c r="N60" s="123"/>
      <c r="O60" s="123"/>
      <c r="P60" s="123"/>
      <c r="Q60" s="124"/>
    </row>
    <row r="61" spans="1:17" s="69" customFormat="1" ht="12.75">
      <c r="A61" s="94"/>
      <c r="B61" s="94"/>
      <c r="C61" s="94"/>
      <c r="D61" s="94"/>
      <c r="E61" s="18"/>
      <c r="F61" s="18"/>
      <c r="G61" s="18"/>
      <c r="H61" s="18"/>
      <c r="I61" s="18"/>
      <c r="J61" s="10"/>
      <c r="M61" s="123"/>
      <c r="N61" s="123"/>
      <c r="O61" s="123"/>
      <c r="P61" s="123"/>
      <c r="Q61" s="124"/>
    </row>
    <row r="62" spans="1:9" ht="12.75">
      <c r="A62" s="45"/>
      <c r="B62" s="45"/>
      <c r="C62" s="45"/>
      <c r="D62" s="45"/>
      <c r="E62" s="18"/>
      <c r="F62" s="18"/>
      <c r="G62" s="18"/>
      <c r="I62" s="18"/>
    </row>
    <row r="63" spans="1:8" ht="12.75">
      <c r="A63" s="45"/>
      <c r="B63" s="45"/>
      <c r="C63" s="45"/>
      <c r="D63" s="45"/>
      <c r="E63" s="18"/>
      <c r="F63" s="18"/>
      <c r="G63" s="18"/>
      <c r="H63" s="18"/>
    </row>
    <row r="64" spans="1:4" ht="12.75">
      <c r="A64" s="45"/>
      <c r="B64" s="45"/>
      <c r="C64" s="45"/>
      <c r="D64" s="45"/>
    </row>
    <row r="65" spans="1:4" ht="12.75">
      <c r="A65" s="94"/>
      <c r="B65" s="94"/>
      <c r="C65" s="94"/>
      <c r="D65" s="94"/>
    </row>
    <row r="66" spans="1:4" ht="12.75">
      <c r="A66" s="94"/>
      <c r="B66" s="94"/>
      <c r="C66" s="94"/>
      <c r="D66" s="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MSC_29527</dc:creator>
  <cp:keywords/>
  <dc:description/>
  <cp:lastModifiedBy>dijkv</cp:lastModifiedBy>
  <cp:lastPrinted>2004-08-10T08:22:48Z</cp:lastPrinted>
  <dcterms:created xsi:type="dcterms:W3CDTF">2003-05-27T12:24:12Z</dcterms:created>
  <dcterms:modified xsi:type="dcterms:W3CDTF">2004-08-10T08:23:42Z</dcterms:modified>
  <cp:category/>
  <cp:version/>
  <cp:contentType/>
  <cp:contentStatus/>
</cp:coreProperties>
</file>